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raonline.sharepoint.com/sites/actra-nat-bar/N Drive/Agreements&amp;Bargaining/!ACTRA Agreements/IndependentProductionAgreement/2024 Bargaining/!Forms &amp; Templates/Appendix 28 - Performer Independent Production Remittance Statement/2025-2027/2026/LOCKED/"/>
    </mc:Choice>
  </mc:AlternateContent>
  <xr:revisionPtr revIDLastSave="32" documentId="8_{D4C9DD77-D144-4F5A-818E-381463F59688}" xr6:coauthVersionLast="47" xr6:coauthVersionMax="47" xr10:uidLastSave="{7FD02EE9-2A2C-4218-8A72-66628B2B6393}"/>
  <bookViews>
    <workbookView xWindow="-28920" yWindow="-120" windowWidth="29040" windowHeight="15720" xr2:uid="{1AEB9936-E700-46B8-9734-6E6495D46DA6}"/>
  </bookViews>
  <sheets>
    <sheet name="EN" sheetId="2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E26" i="3"/>
  <c r="H23" i="3"/>
  <c r="J22" i="3"/>
  <c r="G22" i="3"/>
  <c r="I22" i="3" s="1"/>
  <c r="K22" i="3" s="1"/>
  <c r="I21" i="3"/>
  <c r="G21" i="3"/>
  <c r="L21" i="3" s="1"/>
  <c r="G20" i="3"/>
  <c r="J19" i="3"/>
  <c r="G19" i="3"/>
  <c r="I19" i="3" s="1"/>
  <c r="K19" i="3" s="1"/>
  <c r="L18" i="3"/>
  <c r="N18" i="3" s="1"/>
  <c r="I18" i="3"/>
  <c r="G18" i="3"/>
  <c r="M18" i="3" s="1"/>
  <c r="G17" i="3"/>
  <c r="J16" i="3"/>
  <c r="G16" i="3"/>
  <c r="I16" i="3" s="1"/>
  <c r="K16" i="3" s="1"/>
  <c r="L15" i="3"/>
  <c r="N15" i="3" s="1"/>
  <c r="I15" i="3"/>
  <c r="G15" i="3"/>
  <c r="M15" i="3" s="1"/>
  <c r="G14" i="3"/>
  <c r="J13" i="3"/>
  <c r="G13" i="3"/>
  <c r="I13" i="3" s="1"/>
  <c r="K13" i="3" s="1"/>
  <c r="L12" i="3"/>
  <c r="N12" i="3" s="1"/>
  <c r="I12" i="3"/>
  <c r="G12" i="3"/>
  <c r="M12" i="3" s="1"/>
  <c r="G11" i="3"/>
  <c r="B4" i="3"/>
  <c r="H23" i="2"/>
  <c r="G22" i="2"/>
  <c r="G21" i="2"/>
  <c r="L21" i="2" s="1"/>
  <c r="L20" i="2"/>
  <c r="J20" i="2"/>
  <c r="I20" i="2"/>
  <c r="K20" i="2" s="1"/>
  <c r="G20" i="2"/>
  <c r="N20" i="2" s="1"/>
  <c r="G19" i="2"/>
  <c r="G18" i="2"/>
  <c r="L18" i="2" s="1"/>
  <c r="L17" i="2"/>
  <c r="J17" i="2"/>
  <c r="I17" i="2"/>
  <c r="K17" i="2" s="1"/>
  <c r="G17" i="2"/>
  <c r="N17" i="2" s="1"/>
  <c r="G16" i="2"/>
  <c r="G15" i="2"/>
  <c r="L15" i="2" s="1"/>
  <c r="L14" i="2"/>
  <c r="J14" i="2"/>
  <c r="I14" i="2"/>
  <c r="K14" i="2" s="1"/>
  <c r="G14" i="2"/>
  <c r="N14" i="2" s="1"/>
  <c r="G13" i="2"/>
  <c r="G12" i="2"/>
  <c r="L12" i="2" s="1"/>
  <c r="L11" i="2"/>
  <c r="J11" i="2"/>
  <c r="I11" i="2"/>
  <c r="G11" i="2"/>
  <c r="B4" i="2"/>
  <c r="G23" i="2" l="1"/>
  <c r="N12" i="2"/>
  <c r="M12" i="2"/>
  <c r="M11" i="3"/>
  <c r="N21" i="3"/>
  <c r="M21" i="3"/>
  <c r="N18" i="2"/>
  <c r="M18" i="2"/>
  <c r="N15" i="2"/>
  <c r="M15" i="2"/>
  <c r="M21" i="2"/>
  <c r="N21" i="2"/>
  <c r="N22" i="2"/>
  <c r="O14" i="2"/>
  <c r="B26" i="2"/>
  <c r="O17" i="2"/>
  <c r="K11" i="2"/>
  <c r="L13" i="3"/>
  <c r="M13" i="3" s="1"/>
  <c r="O13" i="3" s="1"/>
  <c r="L16" i="3"/>
  <c r="M16" i="3" s="1"/>
  <c r="L19" i="3"/>
  <c r="M19" i="3" s="1"/>
  <c r="L22" i="3"/>
  <c r="M22" i="3" s="1"/>
  <c r="M11" i="2"/>
  <c r="I13" i="2"/>
  <c r="M14" i="2"/>
  <c r="I16" i="2"/>
  <c r="K16" i="2" s="1"/>
  <c r="M17" i="2"/>
  <c r="I19" i="2"/>
  <c r="K19" i="2" s="1"/>
  <c r="M20" i="2"/>
  <c r="O20" i="2" s="1"/>
  <c r="I22" i="2"/>
  <c r="K22" i="2" s="1"/>
  <c r="O22" i="2" s="1"/>
  <c r="J12" i="3"/>
  <c r="N13" i="3"/>
  <c r="J15" i="3"/>
  <c r="K15" i="3" s="1"/>
  <c r="O15" i="3" s="1"/>
  <c r="J18" i="3"/>
  <c r="K18" i="3" s="1"/>
  <c r="O18" i="3" s="1"/>
  <c r="J21" i="3"/>
  <c r="N11" i="2"/>
  <c r="J13" i="2"/>
  <c r="J16" i="2"/>
  <c r="J19" i="2"/>
  <c r="J22" i="2"/>
  <c r="K12" i="3"/>
  <c r="O12" i="3" s="1"/>
  <c r="K21" i="3"/>
  <c r="O21" i="3" s="1"/>
  <c r="G23" i="3"/>
  <c r="L13" i="2"/>
  <c r="M13" i="2" s="1"/>
  <c r="L16" i="2"/>
  <c r="N16" i="2" s="1"/>
  <c r="L19" i="2"/>
  <c r="M19" i="2" s="1"/>
  <c r="L22" i="2"/>
  <c r="I11" i="3"/>
  <c r="I14" i="3"/>
  <c r="K14" i="3" s="1"/>
  <c r="I17" i="3"/>
  <c r="K17" i="3" s="1"/>
  <c r="I20" i="3"/>
  <c r="K20" i="3" s="1"/>
  <c r="K13" i="2"/>
  <c r="I18" i="2"/>
  <c r="I21" i="2"/>
  <c r="M22" i="2"/>
  <c r="J11" i="3"/>
  <c r="J14" i="3"/>
  <c r="J17" i="3"/>
  <c r="J20" i="3"/>
  <c r="J12" i="2"/>
  <c r="K12" i="2" s="1"/>
  <c r="O12" i="2" s="1"/>
  <c r="J15" i="2"/>
  <c r="J18" i="2"/>
  <c r="J21" i="2"/>
  <c r="I12" i="2"/>
  <c r="I15" i="2"/>
  <c r="K15" i="2" s="1"/>
  <c r="K21" i="2"/>
  <c r="O21" i="2" s="1"/>
  <c r="L11" i="3"/>
  <c r="N11" i="3" s="1"/>
  <c r="L14" i="3"/>
  <c r="N14" i="3" s="1"/>
  <c r="L17" i="3"/>
  <c r="N17" i="3" s="1"/>
  <c r="L20" i="3"/>
  <c r="N20" i="3" s="1"/>
  <c r="K18" i="2"/>
  <c r="O15" i="2" l="1"/>
  <c r="I23" i="2"/>
  <c r="J27" i="2"/>
  <c r="E26" i="2"/>
  <c r="E27" i="2" s="1"/>
  <c r="E29" i="2" s="1"/>
  <c r="E31" i="2" s="1"/>
  <c r="O19" i="2"/>
  <c r="O16" i="2"/>
  <c r="O14" i="3"/>
  <c r="I23" i="3"/>
  <c r="M20" i="3"/>
  <c r="O20" i="3" s="1"/>
  <c r="J23" i="2"/>
  <c r="J26" i="2" s="1"/>
  <c r="J23" i="3"/>
  <c r="J26" i="3" s="1"/>
  <c r="J31" i="3" s="1"/>
  <c r="O11" i="2"/>
  <c r="N19" i="2"/>
  <c r="O18" i="2"/>
  <c r="N16" i="3"/>
  <c r="O16" i="3" s="1"/>
  <c r="N13" i="2"/>
  <c r="N22" i="3"/>
  <c r="O22" i="3" s="1"/>
  <c r="E28" i="2"/>
  <c r="O13" i="2"/>
  <c r="K11" i="3"/>
  <c r="O11" i="3" s="1"/>
  <c r="B28" i="2"/>
  <c r="B27" i="2"/>
  <c r="B31" i="2" s="1"/>
  <c r="M16" i="2"/>
  <c r="B26" i="3"/>
  <c r="M14" i="3"/>
  <c r="N19" i="3"/>
  <c r="O19" i="3" s="1"/>
  <c r="M17" i="3"/>
  <c r="O17" i="3" s="1"/>
  <c r="J31" i="2" l="1"/>
  <c r="O31" i="2" s="1"/>
  <c r="O23" i="3"/>
  <c r="E28" i="3"/>
  <c r="E27" i="3"/>
  <c r="E29" i="3" s="1"/>
  <c r="E31" i="3" s="1"/>
  <c r="B28" i="3"/>
  <c r="B27" i="3"/>
  <c r="B31" i="3" s="1"/>
  <c r="O31" i="3" s="1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ACTRA</author>
  </authors>
  <commentList>
    <comment ref="A17" authorId="0" shapeId="0" xr:uid="{D62356A5-BBEA-4E78-8EA7-0E207C7A6A81}">
      <text>
        <r>
          <rPr>
            <b/>
            <sz val="8"/>
            <color indexed="81"/>
            <rFont val="Tahoma"/>
            <family val="2"/>
          </rPr>
          <t>ACTRA:</t>
        </r>
        <r>
          <rPr>
            <sz val="8"/>
            <color indexed="81"/>
            <rFont val="Tahoma"/>
            <family val="2"/>
          </rPr>
          <t xml:space="preserve">
PRINT OR TYPE THE MEMBERSHIP NUMBER CLEARLY
(ie. AM 13453 or 05-03487)
</t>
        </r>
      </text>
    </comment>
    <comment ref="E26" authorId="0" shapeId="0" xr:uid="{0E87BAA1-7A60-4605-AB05-8C3A6CD8766D}">
      <text>
        <r>
          <rPr>
            <b/>
            <sz val="7"/>
            <color indexed="8"/>
            <rFont val="Arial Narrow"/>
            <family val="2"/>
          </rPr>
          <t>ACTRA:</t>
        </r>
        <r>
          <rPr>
            <sz val="7"/>
            <color indexed="8"/>
            <rFont val="Arial Narrow"/>
            <family val="2"/>
          </rPr>
          <t xml:space="preserve">
4% OF THE TOTAL GROSS (I21*4%) FOR PRODUCTIONS WHO ARE NOT MEMBERS OF THE APFTQ OR CFTPA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1" authorId="0" shapeId="0" xr:uid="{4CCAA035-DA46-4828-B925-555E3EFD7D78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PRS IN THE TOTAL AMOUNT SHOWN</t>
        </r>
      </text>
    </comment>
    <comment ref="E31" authorId="0" shapeId="0" xr:uid="{1959E8E3-BCB9-41F6-8EF2-357801B252DF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ACTRA IN THE TOTAL AMOUNT SHOWN</t>
        </r>
      </text>
    </comment>
    <comment ref="J31" authorId="0" shapeId="0" xr:uid="{0560193B-4F54-4868-8772-1B2D69D16CA4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AFBS IN THE TOTAL AMOUNT SHOWN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ACTRA</author>
  </authors>
  <commentList>
    <comment ref="A17" authorId="0" shapeId="0" xr:uid="{16AFF1DF-CF19-4C72-A0DC-01A48D7EE03E}">
      <text>
        <r>
          <rPr>
            <b/>
            <sz val="8"/>
            <color indexed="81"/>
            <rFont val="Tahoma"/>
            <family val="2"/>
          </rPr>
          <t>ACTRA:</t>
        </r>
        <r>
          <rPr>
            <sz val="8"/>
            <color indexed="81"/>
            <rFont val="Tahoma"/>
            <family val="2"/>
          </rPr>
          <t xml:space="preserve">
PRINT OR TYPE THE MEMBERSHIP NUMBER CLEARLY
(ie. AM 13453 or 05-03487)
</t>
        </r>
      </text>
    </comment>
    <comment ref="E26" authorId="0" shapeId="0" xr:uid="{316323AE-4927-4457-93A0-F4BB5E49246B}">
      <text>
        <r>
          <rPr>
            <b/>
            <sz val="7"/>
            <color indexed="8"/>
            <rFont val="Arial Narrow"/>
            <family val="2"/>
          </rPr>
          <t>ACTRA:</t>
        </r>
        <r>
          <rPr>
            <sz val="7"/>
            <color indexed="8"/>
            <rFont val="Arial Narrow"/>
            <family val="2"/>
          </rPr>
          <t xml:space="preserve">
4% OF THE TOTAL GROSS (I21*4%) FOR PRODUCTIONS WHO ARE NOT MEMBERS OF THE APFTQ OR CFTPA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1" authorId="0" shapeId="0" xr:uid="{57EB7A2B-1A3D-4DB5-879D-716633A2471B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PRS IN THE TOTAL AMOUNT SHOWN</t>
        </r>
      </text>
    </comment>
    <comment ref="E31" authorId="0" shapeId="0" xr:uid="{D8E91177-45E8-4E84-A08C-88E3AE384F9F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ACTRA IN THE TOTAL AMOUNT SHOWN</t>
        </r>
      </text>
    </comment>
    <comment ref="J31" authorId="0" shapeId="0" xr:uid="{C559DC3F-92F0-4B7E-AD74-488C9B976A6B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AFBS IN THE TOTAL AMOUNT SHOWN</t>
        </r>
      </text>
    </comment>
  </commentList>
</comments>
</file>

<file path=xl/sharedStrings.xml><?xml version="1.0" encoding="utf-8"?>
<sst xmlns="http://schemas.openxmlformats.org/spreadsheetml/2006/main" count="86" uniqueCount="61">
  <si>
    <t>IPA REMITTANCE CALCULATIONS</t>
  </si>
  <si>
    <t xml:space="preserve">DATE: </t>
  </si>
  <si>
    <t>FOR PERIOD OF:</t>
  </si>
  <si>
    <t xml:space="preserve">PRODUCTION TITLE: </t>
  </si>
  <si>
    <t>EPISODE: N/A</t>
  </si>
  <si>
    <t xml:space="preserve">ENGAGER:  </t>
  </si>
  <si>
    <t xml:space="preserve">ADDRESS: </t>
  </si>
  <si>
    <t xml:space="preserve">PHONE: </t>
  </si>
  <si>
    <t>LOCATION SHOOT: MONTREAL</t>
  </si>
  <si>
    <t>ACTRA
NUMBER</t>
  </si>
  <si>
    <t>PERFORMER
NAME</t>
  </si>
  <si>
    <t>PERFORMANCE
CATEGORY</t>
  </si>
  <si>
    <t>PRODUCTION
DATE</t>
  </si>
  <si>
    <t>NET
FEE</t>
  </si>
  <si>
    <t>USE
FEE</t>
  </si>
  <si>
    <t>GROSS
FEE</t>
  </si>
  <si>
    <t>WP**</t>
  </si>
  <si>
    <t>2.25%
Member
Dues</t>
  </si>
  <si>
    <t>3%
Fraternal</t>
  </si>
  <si>
    <t>TOTAL
Payable to the
Performers
without txs</t>
  </si>
  <si>
    <t>GST</t>
  </si>
  <si>
    <t>QST</t>
  </si>
  <si>
    <t>TOTAL Payable to
the Performers with txs</t>
  </si>
  <si>
    <t>TOTALS</t>
  </si>
  <si>
    <t>PRS</t>
  </si>
  <si>
    <t>ACTRA</t>
  </si>
  <si>
    <t>ACTRA (I&amp;R)</t>
  </si>
  <si>
    <t>0.5% PRS admin A3702a)</t>
  </si>
  <si>
    <t xml:space="preserve">5% admin A3701e) </t>
  </si>
  <si>
    <t>Total 3% deduction A3803+A3703a)ii)</t>
  </si>
  <si>
    <t>GST 5%</t>
  </si>
  <si>
    <t>QST 9.975%</t>
  </si>
  <si>
    <t xml:space="preserve">TOTAL admin +txs </t>
  </si>
  <si>
    <t>PAYABLE TO PRS</t>
  </si>
  <si>
    <t>PAYABLE TO ACTRA (admin+txs)+(2.25%dues)+WPS</t>
  </si>
  <si>
    <t>PAYABLE TO ACTRA I&amp;R</t>
  </si>
  <si>
    <t>12.5% I&amp;R</t>
  </si>
  <si>
    <t>NEW RATES AS OF JANUARY 1ST 2026</t>
  </si>
  <si>
    <t>TOTAL ACTRA</t>
  </si>
  <si>
    <t>NOUVEAUX TARIFS À COMPTER DU 1ER JANVIER 2026</t>
  </si>
  <si>
    <t>IPA REMISE DE PAIEMENTS</t>
  </si>
  <si>
    <t xml:space="preserve">PRODUCTION TITRE: </t>
  </si>
  <si>
    <t>COMPAGNIE:</t>
  </si>
  <si>
    <t>NUMÉRO
DE MEMRE
ACTRA</t>
  </si>
  <si>
    <t>NOM DE L'ARTISTE</t>
  </si>
  <si>
    <t>CATÉGORIE DE
PERFORMANCE</t>
  </si>
  <si>
    <t>DATE DE
PRODUCTION</t>
  </si>
  <si>
    <t>MONTANT</t>
  </si>
  <si>
    <t>DROITE DE SUITE</t>
  </si>
  <si>
    <t>MONTANT
BRUT</t>
  </si>
  <si>
    <t>PERMIS</t>
  </si>
  <si>
    <t>2.25%
COTISATIONS DES MEMBRES</t>
  </si>
  <si>
    <t>3%
DÉDUCTION</t>
  </si>
  <si>
    <t>PAYABLE
 À L'ARTISTE</t>
  </si>
  <si>
    <t>12.5% I&amp;R
CONTR.
PROD.</t>
  </si>
  <si>
    <t>PST</t>
  </si>
  <si>
    <t>TVQ</t>
  </si>
  <si>
    <t>TOTAL PAYABLE
 À L'ARTISTE AVEC TAXES</t>
  </si>
  <si>
    <t>Total 12.5% producers' contribution A3801/A3802/A3703</t>
  </si>
  <si>
    <r>
      <t xml:space="preserve">IMPORTANT NOTES
</t>
    </r>
    <r>
      <rPr>
        <b/>
        <i/>
        <sz val="9"/>
        <color rgb="FF7030A0"/>
        <rFont val="Arial"/>
        <family val="2"/>
      </rPr>
      <t>NO 2.25% DUES DEDUCED FROM ACTRA APPRENTICE MEMBERS(AM-xxxxx) OR NON-MEMBERS(PT-xxxxx)</t>
    </r>
    <r>
      <rPr>
        <b/>
        <u/>
        <sz val="9"/>
        <color rgb="FFFF0000"/>
        <rFont val="Arial"/>
        <family val="2"/>
      </rPr>
      <t xml:space="preserve">
</t>
    </r>
    <r>
      <rPr>
        <b/>
        <sz val="8"/>
        <color rgb="FF3333FF"/>
        <rFont val="Arial"/>
        <family val="2"/>
      </rPr>
      <t>GROSS FEE</t>
    </r>
    <r>
      <rPr>
        <sz val="8"/>
        <rFont val="Arial"/>
        <family val="2"/>
      </rPr>
      <t xml:space="preserve">  Upon entering Gross fee, calculations should be done-ALWAYS check appropriate.</t>
    </r>
    <r>
      <rPr>
        <b/>
        <u/>
        <sz val="9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** Work permit fee applies for apprentice and non members of ACTRA -instead of 2.25% deduction
***2.25% deduction on performers' Gross fee for FULL members of ACTRA only.
****(Performers' Gross fee + 12.5%(Producers contribution to I &amp; R) x 5% GST x 9.975% QST
</t>
    </r>
    <r>
      <rPr>
        <b/>
        <sz val="8"/>
        <color rgb="FF7030A0"/>
        <rFont val="Arial"/>
        <family val="2"/>
      </rPr>
      <t>TOTAL ACTRA</t>
    </r>
    <r>
      <rPr>
        <sz val="8"/>
        <rFont val="Arial"/>
        <family val="2"/>
      </rPr>
      <t xml:space="preserve"> is the total payable to the headings above (PRS, ACTRA, AFBS)
</t>
    </r>
  </si>
  <si>
    <r>
      <rPr>
        <b/>
        <u/>
        <sz val="9"/>
        <color rgb="FFFF0000"/>
        <rFont val="Arial"/>
        <family val="2"/>
      </rPr>
      <t xml:space="preserve">POINTS IMPORTANTS
</t>
    </r>
    <r>
      <rPr>
        <b/>
        <i/>
        <sz val="9"/>
        <color rgb="FF7030A0"/>
        <rFont val="Arial"/>
        <family val="2"/>
      </rPr>
      <t>AUCUNE COTISATION DE 2,25 % N'EST PRÉLEVÉE SUR LES MEMBRES APPRENTIS DE L'ACTRA (AM-xxxxx) OU LES NON-MEMBRES (PT-xxxxx)</t>
    </r>
    <r>
      <rPr>
        <b/>
        <u/>
        <sz val="8"/>
        <color rgb="FF3333FF"/>
        <rFont val="Arial"/>
        <family val="2"/>
      </rPr>
      <t xml:space="preserve">
</t>
    </r>
    <r>
      <rPr>
        <b/>
        <sz val="8"/>
        <color rgb="FF3333FF"/>
        <rFont val="Arial"/>
        <family val="2"/>
      </rPr>
      <t>MONTANT BRUT</t>
    </r>
    <r>
      <rPr>
        <sz val="8"/>
        <color rgb="FF3333FF"/>
        <rFont val="Arial"/>
        <family val="2"/>
      </rPr>
      <t xml:space="preserve"> - </t>
    </r>
    <r>
      <rPr>
        <sz val="8"/>
        <rFont val="Arial"/>
        <family val="2"/>
      </rPr>
      <t xml:space="preserve"> Lorsque vous saisissez les honoraires bruts, les calculs doivent être effectués. Vérifiez TOUJOURS que les paramètres appropriés sont sélectionnés.</t>
    </r>
    <r>
      <rPr>
        <b/>
        <u/>
        <sz val="8"/>
        <color rgb="FF3333FF"/>
        <rFont val="Arial"/>
        <family val="2"/>
      </rPr>
      <t xml:space="preserve">
</t>
    </r>
    <r>
      <rPr>
        <sz val="8"/>
        <rFont val="Arial"/>
        <family val="2"/>
      </rPr>
      <t>** Des frais de permis de travail s'appliquent pour les apprentis et les non-membres de l'ACTRA, au lieu d'une déduction de 2,25%.</t>
    </r>
    <r>
      <rPr>
        <b/>
        <u/>
        <sz val="8"/>
        <color rgb="FF3333FF"/>
        <rFont val="Arial"/>
        <family val="2"/>
      </rPr>
      <t xml:space="preserve">
</t>
    </r>
    <r>
      <rPr>
        <sz val="8"/>
        <rFont val="Arial"/>
        <family val="2"/>
      </rPr>
      <t>****( Frais bruts des artistes + 12.5% (contribution des producteurs à la R&amp;D) x 5% de TPS x 9,975% de TVQ</t>
    </r>
    <r>
      <rPr>
        <b/>
        <u/>
        <sz val="8"/>
        <color rgb="FF3333FF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TOTAL ACTRA</t>
    </r>
    <r>
      <rPr>
        <sz val="8"/>
        <rFont val="Arial"/>
        <family val="2"/>
      </rPr>
      <t xml:space="preserve"> correspond au montant total à payer pour les rubriques ci-dessus (PRS, ACTRA, AFBS).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</si>
</sst>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indexed="14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sz val="10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20"/>
      <name val="Arial"/>
      <family val="2"/>
    </font>
    <font>
      <b/>
      <sz val="10"/>
      <color rgb="FF7030A0"/>
      <name val="Arial"/>
      <family val="2"/>
    </font>
    <font>
      <b/>
      <u/>
      <sz val="9"/>
      <color rgb="FFFF0000"/>
      <name val="Arial"/>
      <family val="2"/>
    </font>
    <font>
      <b/>
      <i/>
      <sz val="9"/>
      <color rgb="FF7030A0"/>
      <name val="Arial"/>
      <family val="2"/>
    </font>
    <font>
      <b/>
      <sz val="8"/>
      <color rgb="FF3333FF"/>
      <name val="Arial"/>
      <family val="2"/>
    </font>
    <font>
      <b/>
      <sz val="8"/>
      <color rgb="FF7030A0"/>
      <name val="Arial"/>
      <family val="2"/>
    </font>
    <font>
      <b/>
      <sz val="9"/>
      <name val="Arial"/>
      <family val="2"/>
    </font>
    <font>
      <b/>
      <u/>
      <sz val="8"/>
      <color rgb="FF3333FF"/>
      <name val="Arial"/>
      <family val="2"/>
    </font>
    <font>
      <sz val="8"/>
      <color rgb="FF3333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ECE"/>
        <bgColor indexed="64"/>
      </patternFill>
    </fill>
    <fill>
      <patternFill patternType="solid">
        <fgColor rgb="FFFDFAC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61">
    <xf numFmtId="0" fontId="0" fillId="0" borderId="0" xfId="0"/>
    <xf numFmtId="44" fontId="2" fillId="0" borderId="12" xfId="1" applyFont="1" applyFill="1" applyBorder="1" applyAlignment="1">
      <alignment horizontal="left" vertical="center"/>
    </xf>
    <xf numFmtId="44" fontId="2" fillId="0" borderId="15" xfId="1" applyFont="1" applyFill="1" applyBorder="1" applyAlignment="1">
      <alignment horizontal="left" vertical="center"/>
    </xf>
    <xf numFmtId="44" fontId="0" fillId="0" borderId="0" xfId="1" applyFont="1" applyFill="1" applyBorder="1"/>
    <xf numFmtId="44" fontId="9" fillId="0" borderId="12" xfId="1" applyFont="1" applyFill="1" applyBorder="1"/>
    <xf numFmtId="44" fontId="8" fillId="0" borderId="0" xfId="1" applyFont="1" applyFill="1" applyBorder="1"/>
    <xf numFmtId="44" fontId="12" fillId="0" borderId="0" xfId="1" applyFont="1" applyFill="1" applyBorder="1"/>
    <xf numFmtId="0" fontId="2" fillId="0" borderId="0" xfId="2"/>
    <xf numFmtId="0" fontId="5" fillId="0" borderId="0" xfId="2" applyFont="1"/>
    <xf numFmtId="0" fontId="22" fillId="0" borderId="0" xfId="2" applyFont="1"/>
    <xf numFmtId="14" fontId="2" fillId="0" borderId="0" xfId="2" applyNumberFormat="1" applyAlignment="1">
      <alignment horizontal="left" vertical="center"/>
    </xf>
    <xf numFmtId="15" fontId="2" fillId="0" borderId="0" xfId="2" applyNumberFormat="1"/>
    <xf numFmtId="0" fontId="6" fillId="0" borderId="0" xfId="2" applyFont="1"/>
    <xf numFmtId="0" fontId="2" fillId="0" borderId="0" xfId="2" applyAlignment="1">
      <alignment horizontal="left"/>
    </xf>
    <xf numFmtId="0" fontId="2" fillId="0" borderId="7" xfId="2" applyBorder="1" applyAlignment="1">
      <alignment horizontal="left" vertical="center"/>
    </xf>
    <xf numFmtId="0" fontId="2" fillId="0" borderId="12" xfId="2" applyBorder="1" applyAlignment="1">
      <alignment horizontal="center" vertical="center"/>
    </xf>
    <xf numFmtId="49" fontId="2" fillId="0" borderId="12" xfId="2" applyNumberFormat="1" applyBorder="1" applyAlignment="1">
      <alignment horizontal="left" vertical="center"/>
    </xf>
    <xf numFmtId="44" fontId="2" fillId="0" borderId="12" xfId="2" applyNumberFormat="1" applyBorder="1" applyAlignment="1">
      <alignment horizontal="left" vertical="center"/>
    </xf>
    <xf numFmtId="44" fontId="2" fillId="0" borderId="12" xfId="3" applyNumberFormat="1" applyFont="1" applyBorder="1" applyAlignment="1">
      <alignment horizontal="left" vertical="center"/>
    </xf>
    <xf numFmtId="44" fontId="2" fillId="0" borderId="10" xfId="2" applyNumberFormat="1" applyBorder="1" applyAlignment="1">
      <alignment horizontal="left" vertical="center"/>
    </xf>
    <xf numFmtId="0" fontId="2" fillId="0" borderId="10" xfId="2" applyBorder="1"/>
    <xf numFmtId="0" fontId="2" fillId="0" borderId="10" xfId="2" applyBorder="1" applyAlignment="1">
      <alignment horizontal="left" vertical="center"/>
    </xf>
    <xf numFmtId="16" fontId="2" fillId="0" borderId="12" xfId="2" applyNumberFormat="1" applyBorder="1" applyAlignment="1">
      <alignment horizontal="left" vertical="center"/>
    </xf>
    <xf numFmtId="0" fontId="2" fillId="0" borderId="13" xfId="2" applyBorder="1" applyAlignment="1">
      <alignment horizontal="left" vertical="center"/>
    </xf>
    <xf numFmtId="0" fontId="2" fillId="0" borderId="15" xfId="2" applyBorder="1" applyAlignment="1">
      <alignment horizontal="center" vertical="center"/>
    </xf>
    <xf numFmtId="0" fontId="2" fillId="0" borderId="15" xfId="2" applyBorder="1" applyAlignment="1">
      <alignment horizontal="left" vertical="center"/>
    </xf>
    <xf numFmtId="44" fontId="2" fillId="0" borderId="15" xfId="2" applyNumberFormat="1" applyBorder="1" applyAlignment="1">
      <alignment horizontal="left" vertical="center"/>
    </xf>
    <xf numFmtId="44" fontId="2" fillId="0" borderId="15" xfId="3" applyNumberFormat="1" applyFont="1" applyBorder="1" applyAlignment="1">
      <alignment horizontal="left" vertical="center"/>
    </xf>
    <xf numFmtId="0" fontId="2" fillId="0" borderId="0" xfId="2" applyAlignment="1">
      <alignment vertical="center"/>
    </xf>
    <xf numFmtId="44" fontId="0" fillId="0" borderId="0" xfId="1" applyFont="1" applyFill="1" applyBorder="1" applyAlignment="1">
      <alignment vertical="center"/>
    </xf>
    <xf numFmtId="44" fontId="23" fillId="3" borderId="16" xfId="1" applyFont="1" applyFill="1" applyBorder="1" applyAlignment="1">
      <alignment vertical="center"/>
    </xf>
    <xf numFmtId="44" fontId="24" fillId="0" borderId="16" xfId="1" applyFont="1" applyFill="1" applyBorder="1" applyAlignment="1">
      <alignment vertical="center"/>
    </xf>
    <xf numFmtId="44" fontId="2" fillId="0" borderId="17" xfId="2" applyNumberFormat="1" applyBorder="1" applyAlignment="1">
      <alignment vertical="center"/>
    </xf>
    <xf numFmtId="44" fontId="8" fillId="0" borderId="17" xfId="2" applyNumberFormat="1" applyFont="1" applyBorder="1" applyAlignment="1">
      <alignment vertical="center"/>
    </xf>
    <xf numFmtId="44" fontId="2" fillId="0" borderId="0" xfId="2" applyNumberFormat="1"/>
    <xf numFmtId="0" fontId="2" fillId="0" borderId="0" xfId="2" applyAlignment="1">
      <alignment horizontal="center" vertical="center"/>
    </xf>
    <xf numFmtId="0" fontId="25" fillId="3" borderId="16" xfId="2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44" fontId="25" fillId="3" borderId="19" xfId="1" applyFont="1" applyFill="1" applyBorder="1" applyAlignment="1">
      <alignment horizontal="left" vertical="center"/>
    </xf>
    <xf numFmtId="44" fontId="14" fillId="0" borderId="10" xfId="1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horizontal="center" vertical="center"/>
    </xf>
    <xf numFmtId="44" fontId="2" fillId="0" borderId="0" xfId="2" applyNumberFormat="1" applyAlignment="1">
      <alignment horizontal="center" vertical="center"/>
    </xf>
    <xf numFmtId="44" fontId="3" fillId="0" borderId="0" xfId="2" applyNumberFormat="1" applyFont="1" applyAlignment="1">
      <alignment horizontal="center" vertical="center"/>
    </xf>
    <xf numFmtId="44" fontId="2" fillId="0" borderId="12" xfId="2" applyNumberFormat="1" applyBorder="1"/>
    <xf numFmtId="0" fontId="8" fillId="0" borderId="0" xfId="2" applyFont="1"/>
    <xf numFmtId="44" fontId="9" fillId="0" borderId="0" xfId="2" applyNumberFormat="1" applyFont="1"/>
    <xf numFmtId="44" fontId="2" fillId="0" borderId="12" xfId="1" applyFont="1" applyFill="1" applyBorder="1"/>
    <xf numFmtId="44" fontId="8" fillId="0" borderId="0" xfId="2" applyNumberFormat="1" applyFont="1"/>
    <xf numFmtId="0" fontId="9" fillId="0" borderId="12" xfId="2" applyFont="1" applyBorder="1"/>
    <xf numFmtId="0" fontId="9" fillId="0" borderId="0" xfId="2" applyFont="1"/>
    <xf numFmtId="164" fontId="10" fillId="0" borderId="0" xfId="2" applyNumberFormat="1" applyFont="1"/>
    <xf numFmtId="44" fontId="9" fillId="0" borderId="12" xfId="2" applyNumberFormat="1" applyFont="1" applyBorder="1"/>
    <xf numFmtId="44" fontId="10" fillId="0" borderId="12" xfId="1" applyFont="1" applyFill="1" applyBorder="1"/>
    <xf numFmtId="0" fontId="10" fillId="0" borderId="0" xfId="2" applyFont="1"/>
    <xf numFmtId="0" fontId="11" fillId="0" borderId="0" xfId="2" applyFont="1"/>
    <xf numFmtId="44" fontId="23" fillId="0" borderId="16" xfId="2" applyNumberFormat="1" applyFont="1" applyBorder="1"/>
    <xf numFmtId="44" fontId="13" fillId="0" borderId="0" xfId="2" applyNumberFormat="1" applyFont="1"/>
    <xf numFmtId="44" fontId="23" fillId="0" borderId="16" xfId="1" applyFont="1" applyFill="1" applyBorder="1"/>
    <xf numFmtId="44" fontId="12" fillId="0" borderId="0" xfId="2" applyNumberFormat="1" applyFont="1"/>
    <xf numFmtId="0" fontId="13" fillId="0" borderId="0" xfId="2" applyFont="1"/>
    <xf numFmtId="9" fontId="2" fillId="0" borderId="0" xfId="2" applyNumberFormat="1"/>
    <xf numFmtId="10" fontId="2" fillId="0" borderId="0" xfId="2" applyNumberFormat="1"/>
    <xf numFmtId="0" fontId="14" fillId="0" borderId="0" xfId="2" applyFont="1"/>
    <xf numFmtId="0" fontId="14" fillId="0" borderId="11" xfId="2" applyFont="1" applyBorder="1"/>
    <xf numFmtId="44" fontId="14" fillId="0" borderId="10" xfId="1" applyFont="1" applyFill="1" applyBorder="1"/>
    <xf numFmtId="44" fontId="14" fillId="0" borderId="0" xfId="1" applyFont="1" applyFill="1" applyBorder="1"/>
    <xf numFmtId="44" fontId="3" fillId="0" borderId="0" xfId="2" applyNumberFormat="1" applyFont="1"/>
    <xf numFmtId="0" fontId="10" fillId="0" borderId="0" xfId="2" applyFont="1" applyAlignment="1">
      <alignment horizontal="center"/>
    </xf>
    <xf numFmtId="164" fontId="26" fillId="3" borderId="18" xfId="2" applyNumberFormat="1" applyFont="1" applyFill="1" applyBorder="1" applyAlignment="1">
      <alignment horizontal="center"/>
    </xf>
    <xf numFmtId="164" fontId="26" fillId="3" borderId="19" xfId="2" applyNumberFormat="1" applyFont="1" applyFill="1" applyBorder="1" applyAlignment="1">
      <alignment horizontal="center"/>
    </xf>
    <xf numFmtId="164" fontId="24" fillId="0" borderId="18" xfId="2" applyNumberFormat="1" applyFont="1" applyBorder="1" applyAlignment="1">
      <alignment horizontal="center"/>
    </xf>
    <xf numFmtId="0" fontId="24" fillId="0" borderId="19" xfId="2" applyFont="1" applyBorder="1" applyAlignment="1">
      <alignment horizontal="center"/>
    </xf>
    <xf numFmtId="0" fontId="27" fillId="3" borderId="1" xfId="2" applyFont="1" applyFill="1" applyBorder="1" applyAlignment="1">
      <alignment horizontal="left" vertical="top" wrapText="1"/>
    </xf>
    <xf numFmtId="0" fontId="27" fillId="3" borderId="2" xfId="2" applyFont="1" applyFill="1" applyBorder="1" applyAlignment="1">
      <alignment horizontal="left" vertical="top"/>
    </xf>
    <xf numFmtId="0" fontId="27" fillId="3" borderId="3" xfId="2" applyFont="1" applyFill="1" applyBorder="1" applyAlignment="1">
      <alignment horizontal="left" vertical="top"/>
    </xf>
    <xf numFmtId="0" fontId="27" fillId="3" borderId="20" xfId="2" applyFont="1" applyFill="1" applyBorder="1" applyAlignment="1">
      <alignment horizontal="left" vertical="top"/>
    </xf>
    <xf numFmtId="0" fontId="27" fillId="3" borderId="0" xfId="2" applyFont="1" applyFill="1" applyAlignment="1">
      <alignment horizontal="left" vertical="top"/>
    </xf>
    <xf numFmtId="0" fontId="27" fillId="3" borderId="21" xfId="2" applyFont="1" applyFill="1" applyBorder="1" applyAlignment="1">
      <alignment horizontal="left" vertical="top"/>
    </xf>
    <xf numFmtId="0" fontId="27" fillId="3" borderId="4" xfId="2" applyFont="1" applyFill="1" applyBorder="1" applyAlignment="1">
      <alignment horizontal="left" vertical="top"/>
    </xf>
    <xf numFmtId="0" fontId="27" fillId="3" borderId="5" xfId="2" applyFont="1" applyFill="1" applyBorder="1" applyAlignment="1">
      <alignment horizontal="left" vertical="top"/>
    </xf>
    <xf numFmtId="0" fontId="27" fillId="3" borderId="6" xfId="2" applyFont="1" applyFill="1" applyBorder="1" applyAlignment="1">
      <alignment horizontal="left" vertical="top"/>
    </xf>
    <xf numFmtId="44" fontId="3" fillId="0" borderId="13" xfId="2" applyNumberFormat="1" applyFont="1" applyBorder="1" applyAlignment="1">
      <alignment horizontal="left" vertical="center"/>
    </xf>
    <xf numFmtId="44" fontId="3" fillId="0" borderId="14" xfId="2" applyNumberFormat="1" applyFont="1" applyBorder="1" applyAlignment="1">
      <alignment horizontal="left" vertical="center"/>
    </xf>
    <xf numFmtId="44" fontId="23" fillId="3" borderId="18" xfId="2" applyNumberFormat="1" applyFont="1" applyFill="1" applyBorder="1" applyAlignment="1">
      <alignment horizontal="center" vertical="center"/>
    </xf>
    <xf numFmtId="44" fontId="23" fillId="3" borderId="19" xfId="2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44" fontId="3" fillId="0" borderId="10" xfId="2" applyNumberFormat="1" applyFont="1" applyBorder="1" applyAlignment="1">
      <alignment horizontal="left" vertical="center"/>
    </xf>
    <xf numFmtId="44" fontId="3" fillId="0" borderId="11" xfId="2" applyNumberFormat="1" applyFont="1" applyBorder="1" applyAlignment="1">
      <alignment horizontal="left" vertical="center"/>
    </xf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44" fontId="3" fillId="0" borderId="7" xfId="2" applyNumberFormat="1" applyFont="1" applyBorder="1" applyAlignment="1">
      <alignment horizontal="left" vertical="center"/>
    </xf>
    <xf numFmtId="44" fontId="3" fillId="0" borderId="8" xfId="2" applyNumberFormat="1" applyFont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10" fontId="3" fillId="3" borderId="9" xfId="2" applyNumberFormat="1" applyFont="1" applyFill="1" applyBorder="1" applyAlignment="1">
      <alignment horizontal="center" vertical="center" wrapText="1"/>
    </xf>
    <xf numFmtId="10" fontId="3" fillId="3" borderId="12" xfId="2" applyNumberFormat="1" applyFont="1" applyFill="1" applyBorder="1" applyAlignment="1">
      <alignment horizontal="center" vertical="center"/>
    </xf>
    <xf numFmtId="10" fontId="3" fillId="3" borderId="15" xfId="2" applyNumberFormat="1" applyFont="1" applyFill="1" applyBorder="1" applyAlignment="1">
      <alignment horizontal="center" vertical="center"/>
    </xf>
    <xf numFmtId="9" fontId="3" fillId="3" borderId="9" xfId="2" applyNumberFormat="1" applyFont="1" applyFill="1" applyBorder="1" applyAlignment="1">
      <alignment horizontal="center" vertical="center" wrapText="1"/>
    </xf>
    <xf numFmtId="9" fontId="3" fillId="3" borderId="12" xfId="2" applyNumberFormat="1" applyFont="1" applyFill="1" applyBorder="1" applyAlignment="1">
      <alignment horizontal="center" vertical="center"/>
    </xf>
    <xf numFmtId="9" fontId="3" fillId="3" borderId="15" xfId="2" applyNumberFormat="1" applyFont="1" applyFill="1" applyBorder="1" applyAlignment="1">
      <alignment horizontal="center" vertical="center"/>
    </xf>
    <xf numFmtId="9" fontId="3" fillId="2" borderId="9" xfId="3" applyNumberFormat="1" applyFont="1" applyFill="1" applyBorder="1" applyAlignment="1">
      <alignment horizontal="center" vertical="center"/>
    </xf>
    <xf numFmtId="9" fontId="3" fillId="2" borderId="12" xfId="3" applyNumberFormat="1" applyFont="1" applyFill="1" applyBorder="1" applyAlignment="1">
      <alignment horizontal="center" vertical="center"/>
    </xf>
    <xf numFmtId="9" fontId="3" fillId="2" borderId="15" xfId="3" applyNumberFormat="1" applyFont="1" applyFill="1" applyBorder="1" applyAlignment="1">
      <alignment horizontal="center" vertical="center"/>
    </xf>
    <xf numFmtId="164" fontId="26" fillId="3" borderId="18" xfId="2" applyNumberFormat="1" applyFont="1" applyFill="1" applyBorder="1" applyAlignment="1">
      <alignment horizontal="center" vertical="center"/>
    </xf>
    <xf numFmtId="164" fontId="26" fillId="3" borderId="19" xfId="2" applyNumberFormat="1" applyFont="1" applyFill="1" applyBorder="1" applyAlignment="1">
      <alignment horizontal="center" vertical="center"/>
    </xf>
    <xf numFmtId="164" fontId="24" fillId="0" borderId="18" xfId="2" applyNumberFormat="1" applyFont="1" applyBorder="1" applyAlignment="1">
      <alignment horizontal="center" vertical="center"/>
    </xf>
    <xf numFmtId="164" fontId="24" fillId="0" borderId="19" xfId="2" applyNumberFormat="1" applyFont="1" applyBorder="1" applyAlignment="1">
      <alignment horizontal="center" vertical="center"/>
    </xf>
    <xf numFmtId="0" fontId="32" fillId="3" borderId="1" xfId="2" applyFont="1" applyFill="1" applyBorder="1" applyAlignment="1">
      <alignment horizontal="left" vertical="top" wrapText="1"/>
    </xf>
    <xf numFmtId="0" fontId="32" fillId="3" borderId="2" xfId="2" applyFont="1" applyFill="1" applyBorder="1" applyAlignment="1">
      <alignment horizontal="left" vertical="top"/>
    </xf>
    <xf numFmtId="0" fontId="32" fillId="3" borderId="3" xfId="2" applyFont="1" applyFill="1" applyBorder="1" applyAlignment="1">
      <alignment horizontal="left" vertical="top"/>
    </xf>
    <xf numFmtId="0" fontId="32" fillId="3" borderId="20" xfId="2" applyFont="1" applyFill="1" applyBorder="1" applyAlignment="1">
      <alignment horizontal="left" vertical="top"/>
    </xf>
    <xf numFmtId="0" fontId="32" fillId="3" borderId="0" xfId="2" applyFont="1" applyFill="1" applyAlignment="1">
      <alignment horizontal="left" vertical="top"/>
    </xf>
    <xf numFmtId="0" fontId="32" fillId="3" borderId="21" xfId="2" applyFont="1" applyFill="1" applyBorder="1" applyAlignment="1">
      <alignment horizontal="left" vertical="top"/>
    </xf>
    <xf numFmtId="0" fontId="32" fillId="3" borderId="4" xfId="2" applyFont="1" applyFill="1" applyBorder="1" applyAlignment="1">
      <alignment horizontal="left" vertical="top"/>
    </xf>
    <xf numFmtId="0" fontId="32" fillId="3" borderId="5" xfId="2" applyFont="1" applyFill="1" applyBorder="1" applyAlignment="1">
      <alignment horizontal="left" vertical="top"/>
    </xf>
    <xf numFmtId="0" fontId="32" fillId="3" borderId="6" xfId="2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10" fontId="31" fillId="3" borderId="9" xfId="2" applyNumberFormat="1" applyFont="1" applyFill="1" applyBorder="1" applyAlignment="1">
      <alignment horizontal="center" vertical="center" wrapText="1"/>
    </xf>
    <xf numFmtId="10" fontId="31" fillId="3" borderId="12" xfId="2" applyNumberFormat="1" applyFont="1" applyFill="1" applyBorder="1" applyAlignment="1">
      <alignment horizontal="center" vertical="center"/>
    </xf>
    <xf numFmtId="10" fontId="31" fillId="3" borderId="15" xfId="2" applyNumberFormat="1" applyFont="1" applyFill="1" applyBorder="1" applyAlignment="1">
      <alignment horizontal="center" vertical="center"/>
    </xf>
    <xf numFmtId="9" fontId="3" fillId="3" borderId="9" xfId="3" applyNumberFormat="1" applyFont="1" applyFill="1" applyBorder="1" applyAlignment="1">
      <alignment horizontal="center" vertical="center" wrapText="1"/>
    </xf>
    <xf numFmtId="9" fontId="3" fillId="3" borderId="12" xfId="3" applyNumberFormat="1" applyFont="1" applyFill="1" applyBorder="1" applyAlignment="1">
      <alignment horizontal="center" vertical="center"/>
    </xf>
    <xf numFmtId="9" fontId="3" fillId="3" borderId="15" xfId="3" applyNumberFormat="1" applyFont="1" applyFill="1" applyBorder="1" applyAlignment="1">
      <alignment horizontal="center" vertical="center"/>
    </xf>
    <xf numFmtId="0" fontId="2" fillId="0" borderId="7" xfId="2" applyBorder="1" applyAlignment="1" applyProtection="1">
      <alignment horizontal="left" vertical="center"/>
      <protection locked="0"/>
    </xf>
    <xf numFmtId="0" fontId="2" fillId="0" borderId="12" xfId="2" applyBorder="1" applyAlignment="1" applyProtection="1">
      <alignment horizontal="center" vertical="center"/>
      <protection locked="0"/>
    </xf>
    <xf numFmtId="49" fontId="2" fillId="0" borderId="12" xfId="2" applyNumberFormat="1" applyBorder="1" applyAlignment="1" applyProtection="1">
      <alignment horizontal="left" vertical="center"/>
      <protection locked="0"/>
    </xf>
    <xf numFmtId="44" fontId="2" fillId="0" borderId="12" xfId="1" applyFont="1" applyFill="1" applyBorder="1" applyAlignment="1" applyProtection="1">
      <alignment horizontal="left" vertical="center"/>
      <protection locked="0"/>
    </xf>
    <xf numFmtId="0" fontId="2" fillId="0" borderId="10" xfId="2" applyBorder="1" applyAlignment="1" applyProtection="1">
      <alignment horizontal="left" vertical="center"/>
      <protection locked="0"/>
    </xf>
    <xf numFmtId="16" fontId="2" fillId="0" borderId="12" xfId="2" applyNumberFormat="1" applyBorder="1" applyAlignment="1" applyProtection="1">
      <alignment horizontal="left" vertical="center"/>
      <protection locked="0"/>
    </xf>
    <xf numFmtId="0" fontId="2" fillId="0" borderId="13" xfId="2" applyBorder="1" applyAlignment="1" applyProtection="1">
      <alignment horizontal="left" vertical="center"/>
      <protection locked="0"/>
    </xf>
    <xf numFmtId="0" fontId="2" fillId="0" borderId="15" xfId="2" applyBorder="1" applyAlignment="1" applyProtection="1">
      <alignment horizontal="center" vertical="center"/>
      <protection locked="0"/>
    </xf>
    <xf numFmtId="0" fontId="2" fillId="0" borderId="15" xfId="2" applyBorder="1" applyAlignment="1" applyProtection="1">
      <alignment horizontal="left" vertical="center"/>
      <protection locked="0"/>
    </xf>
    <xf numFmtId="44" fontId="2" fillId="0" borderId="15" xfId="1" applyFont="1" applyFill="1" applyBorder="1" applyAlignment="1" applyProtection="1">
      <alignment horizontal="left" vertical="center"/>
      <protection locked="0"/>
    </xf>
  </cellXfs>
  <cellStyles count="4">
    <cellStyle name="Currency" xfId="1" builtinId="4"/>
    <cellStyle name="Normal" xfId="0" builtinId="0"/>
    <cellStyle name="Normal 2" xfId="2" xr:uid="{25515B10-B355-41EB-9AF4-EAB34C21F5DC}"/>
    <cellStyle name="Normal 3" xfId="3" xr:uid="{A7D383E3-28DA-4464-A8B0-DB601F356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892898</xdr:colOff>
      <xdr:row>5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0326D-35EA-4A7A-BAD1-36D13BBE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31098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892898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30F68-3CB5-430A-99B2-2ED526C6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73109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801F-B502-482C-BB77-A0D4F65921E8}">
  <sheetPr>
    <pageSetUpPr fitToPage="1"/>
  </sheetPr>
  <dimension ref="A1:Q44"/>
  <sheetViews>
    <sheetView tabSelected="1" workbookViewId="0">
      <selection activeCell="F7" sqref="F7"/>
    </sheetView>
  </sheetViews>
  <sheetFormatPr defaultColWidth="9.1796875" defaultRowHeight="12.5" x14ac:dyDescent="0.25"/>
  <cols>
    <col min="1" max="1" width="12.54296875" style="7" customWidth="1"/>
    <col min="2" max="2" width="22" style="7" customWidth="1"/>
    <col min="3" max="3" width="15.7265625" style="7" customWidth="1"/>
    <col min="4" max="4" width="13.453125" style="7" customWidth="1"/>
    <col min="5" max="5" width="11.81640625" style="7" customWidth="1"/>
    <col min="6" max="6" width="10.26953125" style="7" customWidth="1"/>
    <col min="7" max="7" width="11.26953125" style="7" customWidth="1"/>
    <col min="8" max="8" width="8.453125" style="7" customWidth="1"/>
    <col min="9" max="9" width="9.7265625" style="7" customWidth="1"/>
    <col min="10" max="10" width="12.7265625" style="7" customWidth="1"/>
    <col min="11" max="11" width="14.7265625" style="7" customWidth="1"/>
    <col min="12" max="12" width="12.453125" style="7" customWidth="1"/>
    <col min="13" max="13" width="8.54296875" style="7" customWidth="1"/>
    <col min="14" max="14" width="8.453125" style="7" customWidth="1"/>
    <col min="15" max="15" width="12.54296875" style="7" customWidth="1"/>
    <col min="16" max="16" width="12.453125" style="7" customWidth="1"/>
    <col min="17" max="17" width="7.54296875" style="7" customWidth="1"/>
    <col min="18" max="18" width="9.1796875" style="7"/>
    <col min="19" max="19" width="11" style="7" bestFit="1" customWidth="1"/>
    <col min="20" max="16384" width="9.1796875" style="7"/>
  </cols>
  <sheetData>
    <row r="1" spans="1:17" ht="12.75" customHeight="1" x14ac:dyDescent="0.3">
      <c r="F1" s="102"/>
      <c r="G1" s="102"/>
      <c r="H1" s="102"/>
      <c r="I1" s="102"/>
      <c r="J1" s="103" t="s">
        <v>37</v>
      </c>
      <c r="K1" s="104"/>
      <c r="L1" s="104"/>
      <c r="M1" s="104"/>
      <c r="N1" s="104"/>
      <c r="O1" s="104"/>
      <c r="P1" s="105"/>
    </row>
    <row r="2" spans="1:17" ht="13.5" customHeight="1" thickBot="1" x14ac:dyDescent="0.3">
      <c r="J2" s="106"/>
      <c r="K2" s="107"/>
      <c r="L2" s="107"/>
      <c r="M2" s="107"/>
      <c r="N2" s="107"/>
      <c r="O2" s="107"/>
      <c r="P2" s="108"/>
    </row>
    <row r="3" spans="1:17" ht="19.5" customHeight="1" x14ac:dyDescent="0.3">
      <c r="C3" s="8" t="s">
        <v>0</v>
      </c>
    </row>
    <row r="4" spans="1:17" ht="13" x14ac:dyDescent="0.3">
      <c r="A4" s="9" t="s">
        <v>1</v>
      </c>
      <c r="B4" s="10">
        <f ca="1">TODAY()</f>
        <v>46079</v>
      </c>
      <c r="C4" s="9" t="s">
        <v>2</v>
      </c>
      <c r="E4" s="11"/>
      <c r="G4" s="9" t="s">
        <v>3</v>
      </c>
      <c r="K4" s="12"/>
      <c r="L4" s="13"/>
      <c r="M4" s="12"/>
      <c r="O4" s="12" t="s">
        <v>4</v>
      </c>
      <c r="P4" s="12"/>
    </row>
    <row r="5" spans="1:17" ht="13" x14ac:dyDescent="0.3">
      <c r="A5" s="9" t="s">
        <v>5</v>
      </c>
    </row>
    <row r="6" spans="1:17" ht="15" customHeight="1" x14ac:dyDescent="0.3">
      <c r="A6" s="9" t="s">
        <v>6</v>
      </c>
      <c r="F6" s="9"/>
      <c r="G6" s="9" t="s">
        <v>7</v>
      </c>
      <c r="I6" s="12"/>
      <c r="K6" s="12"/>
      <c r="M6" s="12"/>
      <c r="N6" s="12" t="s">
        <v>8</v>
      </c>
    </row>
    <row r="7" spans="1:17" ht="15" customHeight="1" x14ac:dyDescent="0.25"/>
    <row r="8" spans="1:17" ht="18" customHeight="1" x14ac:dyDescent="0.25">
      <c r="A8" s="91" t="s">
        <v>9</v>
      </c>
      <c r="B8" s="91" t="s">
        <v>10</v>
      </c>
      <c r="C8" s="111" t="s">
        <v>11</v>
      </c>
      <c r="D8" s="111" t="s">
        <v>12</v>
      </c>
      <c r="E8" s="111" t="s">
        <v>13</v>
      </c>
      <c r="F8" s="111" t="s">
        <v>14</v>
      </c>
      <c r="G8" s="114" t="s">
        <v>15</v>
      </c>
      <c r="H8" s="99" t="s">
        <v>16</v>
      </c>
      <c r="I8" s="117" t="s">
        <v>17</v>
      </c>
      <c r="J8" s="120" t="s">
        <v>18</v>
      </c>
      <c r="K8" s="111" t="s">
        <v>19</v>
      </c>
      <c r="L8" s="123" t="s">
        <v>36</v>
      </c>
      <c r="M8" s="99" t="s">
        <v>20</v>
      </c>
      <c r="N8" s="99" t="s">
        <v>21</v>
      </c>
      <c r="O8" s="91" t="s">
        <v>22</v>
      </c>
      <c r="P8" s="92"/>
    </row>
    <row r="9" spans="1:17" ht="14.25" customHeight="1" x14ac:dyDescent="0.25">
      <c r="A9" s="109"/>
      <c r="B9" s="93"/>
      <c r="C9" s="100"/>
      <c r="D9" s="100"/>
      <c r="E9" s="112"/>
      <c r="F9" s="100"/>
      <c r="G9" s="115"/>
      <c r="H9" s="100"/>
      <c r="I9" s="118"/>
      <c r="J9" s="121"/>
      <c r="K9" s="100"/>
      <c r="L9" s="124"/>
      <c r="M9" s="100"/>
      <c r="N9" s="100"/>
      <c r="O9" s="93"/>
      <c r="P9" s="94"/>
    </row>
    <row r="10" spans="1:17" ht="16.5" customHeight="1" x14ac:dyDescent="0.25">
      <c r="A10" s="110"/>
      <c r="B10" s="95"/>
      <c r="C10" s="101"/>
      <c r="D10" s="101"/>
      <c r="E10" s="113"/>
      <c r="F10" s="101"/>
      <c r="G10" s="116"/>
      <c r="H10" s="101"/>
      <c r="I10" s="119"/>
      <c r="J10" s="122"/>
      <c r="K10" s="101"/>
      <c r="L10" s="125"/>
      <c r="M10" s="101"/>
      <c r="N10" s="101"/>
      <c r="O10" s="95"/>
      <c r="P10" s="96"/>
    </row>
    <row r="11" spans="1:17" ht="13" x14ac:dyDescent="0.25">
      <c r="A11" s="151"/>
      <c r="B11" s="151"/>
      <c r="C11" s="152"/>
      <c r="D11" s="153"/>
      <c r="E11" s="154"/>
      <c r="F11" s="154"/>
      <c r="G11" s="1">
        <f t="shared" ref="G11:G22" si="0">E11+F11</f>
        <v>0</v>
      </c>
      <c r="H11" s="1"/>
      <c r="I11" s="1">
        <f t="shared" ref="I11:I22" si="1">G11*2.25%</f>
        <v>0</v>
      </c>
      <c r="J11" s="1">
        <f t="shared" ref="J11:J22" si="2">G11*3%</f>
        <v>0</v>
      </c>
      <c r="K11" s="17">
        <f>G11-H11-I11-J11</f>
        <v>0</v>
      </c>
      <c r="L11" s="18">
        <f t="shared" ref="L11:L22" si="3">G11*12.5%</f>
        <v>0</v>
      </c>
      <c r="M11" s="17">
        <f t="shared" ref="M11:M22" si="4">(G11+L11)*5%</f>
        <v>0</v>
      </c>
      <c r="N11" s="19">
        <f t="shared" ref="N11:N22" si="5">(G11+L11)*9.975%</f>
        <v>0</v>
      </c>
      <c r="O11" s="97">
        <f t="shared" ref="O11:O21" si="6">K11+M11+N11</f>
        <v>0</v>
      </c>
      <c r="P11" s="98"/>
      <c r="Q11" s="20"/>
    </row>
    <row r="12" spans="1:17" ht="13" x14ac:dyDescent="0.25">
      <c r="A12" s="155"/>
      <c r="B12" s="155"/>
      <c r="C12" s="152"/>
      <c r="D12" s="153"/>
      <c r="E12" s="154"/>
      <c r="F12" s="154"/>
      <c r="G12" s="1">
        <f t="shared" si="0"/>
        <v>0</v>
      </c>
      <c r="H12" s="1"/>
      <c r="I12" s="1">
        <f t="shared" si="1"/>
        <v>0</v>
      </c>
      <c r="J12" s="1">
        <f t="shared" si="2"/>
        <v>0</v>
      </c>
      <c r="K12" s="17">
        <f>G12-I12-J12-H12</f>
        <v>0</v>
      </c>
      <c r="L12" s="18">
        <f t="shared" si="3"/>
        <v>0</v>
      </c>
      <c r="M12" s="17">
        <f t="shared" si="4"/>
        <v>0</v>
      </c>
      <c r="N12" s="19">
        <f t="shared" si="5"/>
        <v>0</v>
      </c>
      <c r="O12" s="89">
        <f t="shared" si="6"/>
        <v>0</v>
      </c>
      <c r="P12" s="90"/>
      <c r="Q12" s="20"/>
    </row>
    <row r="13" spans="1:17" ht="13" x14ac:dyDescent="0.25">
      <c r="A13" s="155"/>
      <c r="B13" s="155"/>
      <c r="C13" s="152"/>
      <c r="D13" s="153"/>
      <c r="E13" s="154"/>
      <c r="F13" s="154"/>
      <c r="G13" s="1">
        <f t="shared" si="0"/>
        <v>0</v>
      </c>
      <c r="H13" s="1"/>
      <c r="I13" s="1">
        <f t="shared" si="1"/>
        <v>0</v>
      </c>
      <c r="J13" s="1">
        <f t="shared" si="2"/>
        <v>0</v>
      </c>
      <c r="K13" s="17">
        <f t="shared" ref="K13:K22" si="7">G13-H13-I13-J13</f>
        <v>0</v>
      </c>
      <c r="L13" s="18">
        <f t="shared" si="3"/>
        <v>0</v>
      </c>
      <c r="M13" s="17">
        <f t="shared" si="4"/>
        <v>0</v>
      </c>
      <c r="N13" s="19">
        <f t="shared" si="5"/>
        <v>0</v>
      </c>
      <c r="O13" s="89">
        <f t="shared" si="6"/>
        <v>0</v>
      </c>
      <c r="P13" s="90"/>
      <c r="Q13" s="20"/>
    </row>
    <row r="14" spans="1:17" ht="13" x14ac:dyDescent="0.25">
      <c r="A14" s="155"/>
      <c r="B14" s="155"/>
      <c r="C14" s="152"/>
      <c r="D14" s="153"/>
      <c r="E14" s="154"/>
      <c r="F14" s="154"/>
      <c r="G14" s="1">
        <f t="shared" si="0"/>
        <v>0</v>
      </c>
      <c r="H14" s="1"/>
      <c r="I14" s="1">
        <f t="shared" si="1"/>
        <v>0</v>
      </c>
      <c r="J14" s="1">
        <f t="shared" si="2"/>
        <v>0</v>
      </c>
      <c r="K14" s="17">
        <f t="shared" si="7"/>
        <v>0</v>
      </c>
      <c r="L14" s="18">
        <f t="shared" si="3"/>
        <v>0</v>
      </c>
      <c r="M14" s="17">
        <f t="shared" si="4"/>
        <v>0</v>
      </c>
      <c r="N14" s="19">
        <f t="shared" si="5"/>
        <v>0</v>
      </c>
      <c r="O14" s="89">
        <f t="shared" si="6"/>
        <v>0</v>
      </c>
      <c r="P14" s="90"/>
      <c r="Q14" s="20"/>
    </row>
    <row r="15" spans="1:17" ht="13" x14ac:dyDescent="0.25">
      <c r="A15" s="155"/>
      <c r="B15" s="155"/>
      <c r="C15" s="152"/>
      <c r="D15" s="153"/>
      <c r="E15" s="154"/>
      <c r="F15" s="154"/>
      <c r="G15" s="1">
        <f t="shared" si="0"/>
        <v>0</v>
      </c>
      <c r="H15" s="1"/>
      <c r="I15" s="1">
        <f t="shared" si="1"/>
        <v>0</v>
      </c>
      <c r="J15" s="1">
        <f t="shared" si="2"/>
        <v>0</v>
      </c>
      <c r="K15" s="17">
        <f t="shared" si="7"/>
        <v>0</v>
      </c>
      <c r="L15" s="18">
        <f t="shared" si="3"/>
        <v>0</v>
      </c>
      <c r="M15" s="17">
        <f t="shared" si="4"/>
        <v>0</v>
      </c>
      <c r="N15" s="19">
        <f t="shared" si="5"/>
        <v>0</v>
      </c>
      <c r="O15" s="89">
        <f t="shared" si="6"/>
        <v>0</v>
      </c>
      <c r="P15" s="90"/>
      <c r="Q15" s="20"/>
    </row>
    <row r="16" spans="1:17" ht="13" x14ac:dyDescent="0.25">
      <c r="A16" s="155"/>
      <c r="B16" s="155"/>
      <c r="C16" s="152"/>
      <c r="D16" s="153"/>
      <c r="E16" s="154"/>
      <c r="F16" s="154"/>
      <c r="G16" s="1">
        <f t="shared" si="0"/>
        <v>0</v>
      </c>
      <c r="H16" s="1"/>
      <c r="I16" s="1">
        <f t="shared" si="1"/>
        <v>0</v>
      </c>
      <c r="J16" s="1">
        <f t="shared" si="2"/>
        <v>0</v>
      </c>
      <c r="K16" s="17">
        <f t="shared" si="7"/>
        <v>0</v>
      </c>
      <c r="L16" s="18">
        <f t="shared" si="3"/>
        <v>0</v>
      </c>
      <c r="M16" s="17">
        <f t="shared" si="4"/>
        <v>0</v>
      </c>
      <c r="N16" s="19">
        <f t="shared" si="5"/>
        <v>0</v>
      </c>
      <c r="O16" s="89">
        <f t="shared" si="6"/>
        <v>0</v>
      </c>
      <c r="P16" s="90"/>
      <c r="Q16" s="20"/>
    </row>
    <row r="17" spans="1:17" ht="13" x14ac:dyDescent="0.25">
      <c r="A17" s="155"/>
      <c r="B17" s="155"/>
      <c r="C17" s="152"/>
      <c r="D17" s="153"/>
      <c r="E17" s="154"/>
      <c r="F17" s="154"/>
      <c r="G17" s="1">
        <f t="shared" si="0"/>
        <v>0</v>
      </c>
      <c r="H17" s="1"/>
      <c r="I17" s="1">
        <f t="shared" si="1"/>
        <v>0</v>
      </c>
      <c r="J17" s="1">
        <f t="shared" si="2"/>
        <v>0</v>
      </c>
      <c r="K17" s="17">
        <f t="shared" si="7"/>
        <v>0</v>
      </c>
      <c r="L17" s="18">
        <f t="shared" si="3"/>
        <v>0</v>
      </c>
      <c r="M17" s="17">
        <f t="shared" si="4"/>
        <v>0</v>
      </c>
      <c r="N17" s="19">
        <f t="shared" si="5"/>
        <v>0</v>
      </c>
      <c r="O17" s="89">
        <f t="shared" si="6"/>
        <v>0</v>
      </c>
      <c r="P17" s="90"/>
    </row>
    <row r="18" spans="1:17" ht="13" x14ac:dyDescent="0.25">
      <c r="A18" s="155"/>
      <c r="B18" s="155"/>
      <c r="C18" s="152"/>
      <c r="D18" s="153"/>
      <c r="E18" s="154"/>
      <c r="F18" s="154"/>
      <c r="G18" s="1">
        <f t="shared" si="0"/>
        <v>0</v>
      </c>
      <c r="H18" s="1"/>
      <c r="I18" s="1">
        <f t="shared" si="1"/>
        <v>0</v>
      </c>
      <c r="J18" s="1">
        <f t="shared" si="2"/>
        <v>0</v>
      </c>
      <c r="K18" s="17">
        <f t="shared" si="7"/>
        <v>0</v>
      </c>
      <c r="L18" s="18">
        <f t="shared" si="3"/>
        <v>0</v>
      </c>
      <c r="M18" s="17">
        <f t="shared" si="4"/>
        <v>0</v>
      </c>
      <c r="N18" s="19">
        <f t="shared" si="5"/>
        <v>0</v>
      </c>
      <c r="O18" s="89">
        <f t="shared" si="6"/>
        <v>0</v>
      </c>
      <c r="P18" s="90"/>
      <c r="Q18" s="20"/>
    </row>
    <row r="19" spans="1:17" ht="13" x14ac:dyDescent="0.25">
      <c r="A19" s="155"/>
      <c r="B19" s="155"/>
      <c r="C19" s="152"/>
      <c r="D19" s="153"/>
      <c r="E19" s="154"/>
      <c r="F19" s="154"/>
      <c r="G19" s="1">
        <f t="shared" si="0"/>
        <v>0</v>
      </c>
      <c r="H19" s="1"/>
      <c r="I19" s="1">
        <f t="shared" si="1"/>
        <v>0</v>
      </c>
      <c r="J19" s="1">
        <f t="shared" si="2"/>
        <v>0</v>
      </c>
      <c r="K19" s="17">
        <f t="shared" si="7"/>
        <v>0</v>
      </c>
      <c r="L19" s="18">
        <f t="shared" si="3"/>
        <v>0</v>
      </c>
      <c r="M19" s="17">
        <f t="shared" si="4"/>
        <v>0</v>
      </c>
      <c r="N19" s="19">
        <f t="shared" si="5"/>
        <v>0</v>
      </c>
      <c r="O19" s="89">
        <f t="shared" si="6"/>
        <v>0</v>
      </c>
      <c r="P19" s="90"/>
      <c r="Q19" s="20"/>
    </row>
    <row r="20" spans="1:17" ht="13" x14ac:dyDescent="0.25">
      <c r="A20" s="155"/>
      <c r="B20" s="155"/>
      <c r="C20" s="152"/>
      <c r="D20" s="156"/>
      <c r="E20" s="154"/>
      <c r="F20" s="154"/>
      <c r="G20" s="1">
        <f t="shared" si="0"/>
        <v>0</v>
      </c>
      <c r="H20" s="1"/>
      <c r="I20" s="1">
        <f t="shared" si="1"/>
        <v>0</v>
      </c>
      <c r="J20" s="1">
        <f t="shared" si="2"/>
        <v>0</v>
      </c>
      <c r="K20" s="17">
        <f t="shared" si="7"/>
        <v>0</v>
      </c>
      <c r="L20" s="18">
        <f t="shared" si="3"/>
        <v>0</v>
      </c>
      <c r="M20" s="17">
        <f t="shared" si="4"/>
        <v>0</v>
      </c>
      <c r="N20" s="19">
        <f t="shared" si="5"/>
        <v>0</v>
      </c>
      <c r="O20" s="89">
        <f t="shared" si="6"/>
        <v>0</v>
      </c>
      <c r="P20" s="90"/>
      <c r="Q20" s="20"/>
    </row>
    <row r="21" spans="1:17" ht="13" x14ac:dyDescent="0.25">
      <c r="A21" s="155"/>
      <c r="B21" s="155"/>
      <c r="C21" s="152"/>
      <c r="D21" s="156"/>
      <c r="E21" s="154"/>
      <c r="F21" s="154"/>
      <c r="G21" s="1">
        <f t="shared" si="0"/>
        <v>0</v>
      </c>
      <c r="H21" s="1"/>
      <c r="I21" s="1">
        <f t="shared" si="1"/>
        <v>0</v>
      </c>
      <c r="J21" s="1">
        <f t="shared" si="2"/>
        <v>0</v>
      </c>
      <c r="K21" s="17">
        <f t="shared" si="7"/>
        <v>0</v>
      </c>
      <c r="L21" s="18">
        <f t="shared" si="3"/>
        <v>0</v>
      </c>
      <c r="M21" s="17">
        <f t="shared" si="4"/>
        <v>0</v>
      </c>
      <c r="N21" s="19">
        <f t="shared" si="5"/>
        <v>0</v>
      </c>
      <c r="O21" s="89">
        <f t="shared" si="6"/>
        <v>0</v>
      </c>
      <c r="P21" s="90"/>
      <c r="Q21" s="20"/>
    </row>
    <row r="22" spans="1:17" ht="13" x14ac:dyDescent="0.25">
      <c r="A22" s="157"/>
      <c r="B22" s="157"/>
      <c r="C22" s="158"/>
      <c r="D22" s="159"/>
      <c r="E22" s="160"/>
      <c r="F22" s="154"/>
      <c r="G22" s="1">
        <f t="shared" si="0"/>
        <v>0</v>
      </c>
      <c r="H22" s="1"/>
      <c r="I22" s="1">
        <f t="shared" si="1"/>
        <v>0</v>
      </c>
      <c r="J22" s="2">
        <f t="shared" si="2"/>
        <v>0</v>
      </c>
      <c r="K22" s="26">
        <f t="shared" si="7"/>
        <v>0</v>
      </c>
      <c r="L22" s="27">
        <f t="shared" si="3"/>
        <v>0</v>
      </c>
      <c r="M22" s="26">
        <f t="shared" si="4"/>
        <v>0</v>
      </c>
      <c r="N22" s="26">
        <f t="shared" si="5"/>
        <v>0</v>
      </c>
      <c r="O22" s="82">
        <f>K22+M22+N22</f>
        <v>0</v>
      </c>
      <c r="P22" s="83"/>
      <c r="Q22" s="20"/>
    </row>
    <row r="23" spans="1:17" s="28" customFormat="1" ht="16.5" customHeight="1" x14ac:dyDescent="0.25">
      <c r="E23" s="29"/>
      <c r="F23" s="30" t="s">
        <v>23</v>
      </c>
      <c r="G23" s="31">
        <f>SUM(G11:G22)</f>
        <v>0</v>
      </c>
      <c r="H23" s="31">
        <f>SUM(H11:H22)</f>
        <v>0</v>
      </c>
      <c r="I23" s="31">
        <f>SUM(I11:I22)</f>
        <v>0</v>
      </c>
      <c r="J23" s="31">
        <f>SUM(J11:J22)</f>
        <v>0</v>
      </c>
      <c r="K23" s="32"/>
      <c r="L23" s="32"/>
      <c r="M23" s="33"/>
      <c r="N23" s="33"/>
      <c r="O23" s="84">
        <f>SUM(O11:P22)</f>
        <v>0</v>
      </c>
      <c r="P23" s="85"/>
    </row>
    <row r="24" spans="1:17" ht="14.25" customHeight="1" x14ac:dyDescent="0.25">
      <c r="E24" s="3"/>
      <c r="F24" s="3"/>
      <c r="G24" s="3"/>
      <c r="J24" s="34"/>
      <c r="K24" s="34"/>
      <c r="L24" s="34"/>
    </row>
    <row r="25" spans="1:17" s="35" customFormat="1" ht="15" customHeight="1" x14ac:dyDescent="0.25">
      <c r="B25" s="36" t="s">
        <v>24</v>
      </c>
      <c r="C25" s="37"/>
      <c r="D25" s="38"/>
      <c r="E25" s="39" t="s">
        <v>25</v>
      </c>
      <c r="F25" s="40"/>
      <c r="G25" s="41"/>
      <c r="H25" s="37"/>
      <c r="I25" s="38"/>
      <c r="J25" s="36" t="s">
        <v>26</v>
      </c>
      <c r="K25" s="42"/>
      <c r="L25" s="42"/>
      <c r="O25" s="43"/>
      <c r="P25" s="86"/>
      <c r="Q25" s="87"/>
    </row>
    <row r="26" spans="1:17" ht="12.75" customHeight="1" x14ac:dyDescent="0.25">
      <c r="B26" s="44">
        <f>G23*0.5%</f>
        <v>0</v>
      </c>
      <c r="C26" s="45" t="s">
        <v>27</v>
      </c>
      <c r="D26" s="46"/>
      <c r="E26" s="47">
        <f>G23*5%</f>
        <v>0</v>
      </c>
      <c r="F26" s="5" t="s">
        <v>28</v>
      </c>
      <c r="G26" s="3"/>
      <c r="J26" s="44">
        <f>J23</f>
        <v>0</v>
      </c>
      <c r="K26" s="48" t="s">
        <v>29</v>
      </c>
      <c r="L26" s="46"/>
      <c r="O26" s="46"/>
      <c r="P26" s="88"/>
      <c r="Q26" s="88"/>
    </row>
    <row r="27" spans="1:17" ht="12.75" customHeight="1" x14ac:dyDescent="0.25">
      <c r="B27" s="44">
        <f>B26*5%</f>
        <v>0</v>
      </c>
      <c r="C27" s="45" t="s">
        <v>30</v>
      </c>
      <c r="D27" s="46"/>
      <c r="E27" s="47">
        <f>E26*5%</f>
        <v>0</v>
      </c>
      <c r="F27" s="5" t="s">
        <v>30</v>
      </c>
      <c r="G27" s="3"/>
      <c r="J27" s="44">
        <f>G23*12.5%</f>
        <v>0</v>
      </c>
      <c r="K27" s="48" t="s">
        <v>58</v>
      </c>
      <c r="L27" s="46"/>
      <c r="O27" s="46"/>
      <c r="P27" s="88"/>
      <c r="Q27" s="88"/>
    </row>
    <row r="28" spans="1:17" ht="12.75" customHeight="1" x14ac:dyDescent="0.25">
      <c r="B28" s="44">
        <f>(B26)*9.975%</f>
        <v>0</v>
      </c>
      <c r="C28" s="45" t="s">
        <v>31</v>
      </c>
      <c r="D28" s="46"/>
      <c r="E28" s="47">
        <f>(E26)*9.975%</f>
        <v>0</v>
      </c>
      <c r="F28" s="5" t="s">
        <v>31</v>
      </c>
      <c r="G28" s="3"/>
      <c r="J28" s="44"/>
      <c r="K28" s="48"/>
      <c r="L28" s="46"/>
      <c r="O28" s="46"/>
      <c r="P28" s="88"/>
      <c r="Q28" s="88"/>
    </row>
    <row r="29" spans="1:17" ht="12.75" customHeight="1" x14ac:dyDescent="0.25">
      <c r="B29" s="49"/>
      <c r="C29" s="50"/>
      <c r="E29" s="47">
        <f>E26+E27+E28</f>
        <v>0</v>
      </c>
      <c r="F29" s="5" t="s">
        <v>32</v>
      </c>
      <c r="G29" s="3"/>
      <c r="J29" s="44"/>
      <c r="K29" s="34"/>
      <c r="L29" s="34"/>
      <c r="O29" s="51"/>
      <c r="P29" s="68"/>
      <c r="Q29" s="68"/>
    </row>
    <row r="30" spans="1:17" ht="12.75" customHeight="1" x14ac:dyDescent="0.3">
      <c r="B30" s="52"/>
      <c r="C30" s="50"/>
      <c r="D30" s="34"/>
      <c r="E30" s="53"/>
      <c r="F30" s="5"/>
      <c r="G30" s="3"/>
      <c r="J30" s="52"/>
      <c r="K30" s="34"/>
      <c r="L30" s="34"/>
      <c r="O30" s="69" t="s">
        <v>38</v>
      </c>
      <c r="P30" s="70"/>
      <c r="Q30" s="54"/>
    </row>
    <row r="31" spans="1:17" ht="15" customHeight="1" x14ac:dyDescent="0.35">
      <c r="A31" s="55"/>
      <c r="B31" s="56">
        <f>SUM(B26:B28)</f>
        <v>0</v>
      </c>
      <c r="C31" s="45" t="s">
        <v>33</v>
      </c>
      <c r="D31" s="57"/>
      <c r="E31" s="58">
        <f>E29+H23+I23</f>
        <v>0</v>
      </c>
      <c r="F31" s="45" t="s">
        <v>34</v>
      </c>
      <c r="G31" s="48"/>
      <c r="H31" s="48"/>
      <c r="I31" s="48"/>
      <c r="J31" s="56">
        <f>J26+J27</f>
        <v>0</v>
      </c>
      <c r="K31" s="48" t="s">
        <v>35</v>
      </c>
      <c r="L31" s="34"/>
      <c r="O31" s="71">
        <f>B31+E31+J31</f>
        <v>0</v>
      </c>
      <c r="P31" s="72"/>
    </row>
    <row r="32" spans="1:17" ht="15" customHeight="1" thickBot="1" x14ac:dyDescent="0.4">
      <c r="A32" s="55"/>
      <c r="B32" s="59"/>
      <c r="C32" s="57"/>
      <c r="D32" s="60"/>
      <c r="E32" s="6"/>
      <c r="F32" s="50"/>
      <c r="G32" s="57"/>
      <c r="H32" s="57"/>
      <c r="I32" s="57"/>
      <c r="J32" s="59"/>
      <c r="K32" s="48"/>
      <c r="L32" s="34"/>
    </row>
    <row r="33" spans="1:16" ht="22.5" customHeight="1" x14ac:dyDescent="0.25">
      <c r="K33" s="73" t="s">
        <v>59</v>
      </c>
      <c r="L33" s="74"/>
      <c r="M33" s="74"/>
      <c r="N33" s="74"/>
      <c r="O33" s="74"/>
      <c r="P33" s="75"/>
    </row>
    <row r="34" spans="1:16" ht="20.25" customHeight="1" x14ac:dyDescent="0.25">
      <c r="K34" s="76"/>
      <c r="L34" s="77"/>
      <c r="M34" s="77"/>
      <c r="N34" s="77"/>
      <c r="O34" s="77"/>
      <c r="P34" s="78"/>
    </row>
    <row r="35" spans="1:16" ht="27" customHeight="1" x14ac:dyDescent="0.25">
      <c r="K35" s="76"/>
      <c r="L35" s="77"/>
      <c r="M35" s="77"/>
      <c r="N35" s="77"/>
      <c r="O35" s="77"/>
      <c r="P35" s="78"/>
    </row>
    <row r="36" spans="1:16" ht="24" customHeight="1" thickBot="1" x14ac:dyDescent="0.3">
      <c r="K36" s="79"/>
      <c r="L36" s="80"/>
      <c r="M36" s="80"/>
      <c r="N36" s="80"/>
      <c r="O36" s="80"/>
      <c r="P36" s="81"/>
    </row>
    <row r="40" spans="1:16" x14ac:dyDescent="0.25">
      <c r="A40" s="61"/>
    </row>
    <row r="43" spans="1:16" x14ac:dyDescent="0.25">
      <c r="A43" s="62"/>
      <c r="B43" s="62"/>
    </row>
    <row r="44" spans="1:16" x14ac:dyDescent="0.25">
      <c r="A44" s="61"/>
      <c r="B44" s="61"/>
    </row>
  </sheetData>
  <sheetProtection algorithmName="SHA-512" hashValue="Ft7qduyjW6ASR+hZl8jGe50sZIuyUuzr25qStWsHjLgzhk6XXMcvuQZKHSE6LdIAYQeCnG6y0ODDdQWYWDnaVw==" saltValue="OkMwRnc4cPhIBvswvHNKQg==" spinCount="100000" sheet="1" objects="1" scenarios="1"/>
  <mergeCells count="38">
    <mergeCell ref="N8:N10"/>
    <mergeCell ref="F1:I1"/>
    <mergeCell ref="J1:P2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O21:P21"/>
    <mergeCell ref="O8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P29:Q29"/>
    <mergeCell ref="O30:P30"/>
    <mergeCell ref="O31:P31"/>
    <mergeCell ref="K33:P36"/>
    <mergeCell ref="O22:P22"/>
    <mergeCell ref="O23:P23"/>
    <mergeCell ref="P25:Q25"/>
    <mergeCell ref="P26:Q26"/>
    <mergeCell ref="P27:Q27"/>
    <mergeCell ref="P28:Q28"/>
  </mergeCells>
  <pageMargins left="0.75" right="0.75" top="1" bottom="1" header="0.5" footer="0.5"/>
  <pageSetup scale="6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038-BDBF-47DD-932D-039040FE64A2}">
  <dimension ref="A1:Q45"/>
  <sheetViews>
    <sheetView topLeftCell="A3" workbookViewId="0">
      <selection activeCell="C34" sqref="C34"/>
    </sheetView>
  </sheetViews>
  <sheetFormatPr defaultColWidth="9.1796875" defaultRowHeight="12.5" x14ac:dyDescent="0.25"/>
  <cols>
    <col min="1" max="1" width="12.54296875" style="7" customWidth="1"/>
    <col min="2" max="2" width="20.7265625" style="7" customWidth="1"/>
    <col min="3" max="3" width="15.7265625" style="7" customWidth="1"/>
    <col min="4" max="4" width="13.453125" style="7" customWidth="1"/>
    <col min="5" max="5" width="14.1796875" style="7" customWidth="1"/>
    <col min="6" max="6" width="10.1796875" style="7" customWidth="1"/>
    <col min="7" max="7" width="11.26953125" style="7" customWidth="1"/>
    <col min="8" max="8" width="8.453125" style="7" customWidth="1"/>
    <col min="9" max="9" width="12.81640625" style="7" customWidth="1"/>
    <col min="10" max="10" width="11.81640625" style="7" customWidth="1"/>
    <col min="11" max="11" width="16.1796875" style="7" customWidth="1"/>
    <col min="12" max="12" width="12.453125" style="7" customWidth="1"/>
    <col min="13" max="13" width="8.54296875" style="7" customWidth="1"/>
    <col min="14" max="14" width="8.453125" style="7" customWidth="1"/>
    <col min="15" max="15" width="15.1796875" style="7" customWidth="1"/>
    <col min="16" max="16" width="13.1796875" style="7" customWidth="1"/>
    <col min="17" max="17" width="7.54296875" style="7" customWidth="1"/>
    <col min="18" max="18" width="9.1796875" style="7"/>
    <col min="19" max="19" width="11" style="7" bestFit="1" customWidth="1"/>
    <col min="20" max="16384" width="9.1796875" style="7"/>
  </cols>
  <sheetData>
    <row r="1" spans="1:17" ht="12.75" customHeight="1" x14ac:dyDescent="0.3">
      <c r="F1" s="102"/>
      <c r="G1" s="102"/>
      <c r="H1" s="102"/>
      <c r="I1" s="102"/>
      <c r="J1" s="139" t="s">
        <v>39</v>
      </c>
      <c r="K1" s="140"/>
      <c r="L1" s="140"/>
      <c r="M1" s="140"/>
      <c r="N1" s="140"/>
      <c r="O1" s="140"/>
      <c r="P1" s="141"/>
    </row>
    <row r="2" spans="1:17" ht="13.5" customHeight="1" thickBot="1" x14ac:dyDescent="0.3">
      <c r="J2" s="142"/>
      <c r="K2" s="143"/>
      <c r="L2" s="143"/>
      <c r="M2" s="143"/>
      <c r="N2" s="143"/>
      <c r="O2" s="143"/>
      <c r="P2" s="144"/>
    </row>
    <row r="3" spans="1:17" ht="19.5" customHeight="1" x14ac:dyDescent="0.3">
      <c r="C3" s="8" t="s">
        <v>40</v>
      </c>
    </row>
    <row r="4" spans="1:17" ht="13" x14ac:dyDescent="0.3">
      <c r="A4" s="9" t="s">
        <v>1</v>
      </c>
      <c r="B4" s="10">
        <f ca="1">TODAY()</f>
        <v>46079</v>
      </c>
      <c r="C4" s="9" t="s">
        <v>2</v>
      </c>
      <c r="E4" s="11"/>
      <c r="G4" s="9" t="s">
        <v>41</v>
      </c>
      <c r="K4" s="12"/>
      <c r="L4" s="13"/>
      <c r="M4" s="12"/>
      <c r="O4" s="12" t="s">
        <v>4</v>
      </c>
    </row>
    <row r="5" spans="1:17" ht="13" x14ac:dyDescent="0.3">
      <c r="A5" s="9" t="s">
        <v>42</v>
      </c>
    </row>
    <row r="6" spans="1:17" ht="15" customHeight="1" x14ac:dyDescent="0.3">
      <c r="A6" s="9" t="s">
        <v>6</v>
      </c>
      <c r="F6" s="12"/>
      <c r="G6" s="9" t="s">
        <v>7</v>
      </c>
      <c r="I6" s="12"/>
      <c r="K6" s="12"/>
      <c r="M6" s="12"/>
      <c r="N6" s="12" t="s">
        <v>8</v>
      </c>
    </row>
    <row r="7" spans="1:17" ht="12.75" customHeight="1" x14ac:dyDescent="0.3">
      <c r="A7" s="9"/>
      <c r="F7" s="12"/>
      <c r="G7" s="9"/>
      <c r="I7" s="12"/>
      <c r="K7" s="12"/>
      <c r="M7" s="12"/>
      <c r="N7" s="12"/>
    </row>
    <row r="8" spans="1:17" ht="22.5" customHeight="1" x14ac:dyDescent="0.25">
      <c r="A8" s="91" t="s">
        <v>43</v>
      </c>
      <c r="B8" s="91" t="s">
        <v>44</v>
      </c>
      <c r="C8" s="111" t="s">
        <v>45</v>
      </c>
      <c r="D8" s="111" t="s">
        <v>46</v>
      </c>
      <c r="E8" s="111" t="s">
        <v>47</v>
      </c>
      <c r="F8" s="111" t="s">
        <v>48</v>
      </c>
      <c r="G8" s="114" t="s">
        <v>49</v>
      </c>
      <c r="H8" s="99" t="s">
        <v>50</v>
      </c>
      <c r="I8" s="145" t="s">
        <v>51</v>
      </c>
      <c r="J8" s="120" t="s">
        <v>52</v>
      </c>
      <c r="K8" s="111" t="s">
        <v>53</v>
      </c>
      <c r="L8" s="148" t="s">
        <v>54</v>
      </c>
      <c r="M8" s="99" t="s">
        <v>55</v>
      </c>
      <c r="N8" s="99" t="s">
        <v>56</v>
      </c>
      <c r="O8" s="91" t="s">
        <v>57</v>
      </c>
      <c r="P8" s="92"/>
    </row>
    <row r="9" spans="1:17" ht="12.75" customHeight="1" x14ac:dyDescent="0.25">
      <c r="A9" s="109"/>
      <c r="B9" s="93"/>
      <c r="C9" s="100"/>
      <c r="D9" s="100"/>
      <c r="E9" s="112"/>
      <c r="F9" s="100"/>
      <c r="G9" s="115"/>
      <c r="H9" s="100"/>
      <c r="I9" s="146"/>
      <c r="J9" s="121"/>
      <c r="K9" s="100"/>
      <c r="L9" s="149"/>
      <c r="M9" s="100"/>
      <c r="N9" s="100"/>
      <c r="O9" s="93"/>
      <c r="P9" s="94"/>
    </row>
    <row r="10" spans="1:17" ht="15.75" customHeight="1" x14ac:dyDescent="0.25">
      <c r="A10" s="110"/>
      <c r="B10" s="95"/>
      <c r="C10" s="101"/>
      <c r="D10" s="101"/>
      <c r="E10" s="113"/>
      <c r="F10" s="101"/>
      <c r="G10" s="116"/>
      <c r="H10" s="101"/>
      <c r="I10" s="147"/>
      <c r="J10" s="122"/>
      <c r="K10" s="101"/>
      <c r="L10" s="150"/>
      <c r="M10" s="101"/>
      <c r="N10" s="101"/>
      <c r="O10" s="95"/>
      <c r="P10" s="96"/>
    </row>
    <row r="11" spans="1:17" ht="13" x14ac:dyDescent="0.25">
      <c r="A11" s="14"/>
      <c r="B11" s="14"/>
      <c r="C11" s="15"/>
      <c r="D11" s="16"/>
      <c r="E11" s="1"/>
      <c r="F11" s="1"/>
      <c r="G11" s="1">
        <f t="shared" ref="G11:G22" si="0">E11+F11</f>
        <v>0</v>
      </c>
      <c r="H11" s="1"/>
      <c r="I11" s="1">
        <f t="shared" ref="I11:I22" si="1">G11*2.25%</f>
        <v>0</v>
      </c>
      <c r="J11" s="1">
        <f t="shared" ref="J11:J22" si="2">G11*3%</f>
        <v>0</v>
      </c>
      <c r="K11" s="17">
        <f>G11-H11-I11-J11</f>
        <v>0</v>
      </c>
      <c r="L11" s="18">
        <f t="shared" ref="L11:L22" si="3">G11*12.5%</f>
        <v>0</v>
      </c>
      <c r="M11" s="17">
        <f t="shared" ref="M11:M22" si="4">(G11+L11)*5%</f>
        <v>0</v>
      </c>
      <c r="N11" s="19">
        <f t="shared" ref="N11:N22" si="5">(G11+L11)*9.975%</f>
        <v>0</v>
      </c>
      <c r="O11" s="97">
        <f t="shared" ref="O11:O21" si="6">K11+M11+N11</f>
        <v>0</v>
      </c>
      <c r="P11" s="98"/>
      <c r="Q11" s="20"/>
    </row>
    <row r="12" spans="1:17" ht="13" x14ac:dyDescent="0.25">
      <c r="A12" s="21"/>
      <c r="B12" s="21"/>
      <c r="C12" s="15"/>
      <c r="D12" s="16"/>
      <c r="E12" s="1"/>
      <c r="F12" s="1"/>
      <c r="G12" s="1">
        <f t="shared" si="0"/>
        <v>0</v>
      </c>
      <c r="H12" s="1"/>
      <c r="I12" s="1">
        <f t="shared" si="1"/>
        <v>0</v>
      </c>
      <c r="J12" s="1">
        <f t="shared" si="2"/>
        <v>0</v>
      </c>
      <c r="K12" s="17">
        <f>G12-I12-J12-H12</f>
        <v>0</v>
      </c>
      <c r="L12" s="18">
        <f t="shared" si="3"/>
        <v>0</v>
      </c>
      <c r="M12" s="17">
        <f t="shared" si="4"/>
        <v>0</v>
      </c>
      <c r="N12" s="19">
        <f t="shared" si="5"/>
        <v>0</v>
      </c>
      <c r="O12" s="89">
        <f t="shared" si="6"/>
        <v>0</v>
      </c>
      <c r="P12" s="90"/>
      <c r="Q12" s="20"/>
    </row>
    <row r="13" spans="1:17" ht="13" x14ac:dyDescent="0.25">
      <c r="A13" s="21"/>
      <c r="B13" s="21"/>
      <c r="C13" s="15"/>
      <c r="D13" s="16"/>
      <c r="E13" s="1"/>
      <c r="F13" s="1"/>
      <c r="G13" s="1">
        <f t="shared" si="0"/>
        <v>0</v>
      </c>
      <c r="H13" s="1"/>
      <c r="I13" s="1">
        <f t="shared" si="1"/>
        <v>0</v>
      </c>
      <c r="J13" s="1">
        <f t="shared" si="2"/>
        <v>0</v>
      </c>
      <c r="K13" s="17">
        <f t="shared" ref="K13:K22" si="7">G13-H13-I13-J13</f>
        <v>0</v>
      </c>
      <c r="L13" s="18">
        <f t="shared" si="3"/>
        <v>0</v>
      </c>
      <c r="M13" s="17">
        <f t="shared" si="4"/>
        <v>0</v>
      </c>
      <c r="N13" s="19">
        <f t="shared" si="5"/>
        <v>0</v>
      </c>
      <c r="O13" s="89">
        <f t="shared" si="6"/>
        <v>0</v>
      </c>
      <c r="P13" s="90"/>
      <c r="Q13" s="20"/>
    </row>
    <row r="14" spans="1:17" ht="13" x14ac:dyDescent="0.25">
      <c r="A14" s="21"/>
      <c r="B14" s="21"/>
      <c r="C14" s="15"/>
      <c r="D14" s="16"/>
      <c r="E14" s="1"/>
      <c r="F14" s="1"/>
      <c r="G14" s="1">
        <f t="shared" si="0"/>
        <v>0</v>
      </c>
      <c r="H14" s="1"/>
      <c r="I14" s="1">
        <f t="shared" si="1"/>
        <v>0</v>
      </c>
      <c r="J14" s="1">
        <f t="shared" si="2"/>
        <v>0</v>
      </c>
      <c r="K14" s="17">
        <f t="shared" si="7"/>
        <v>0</v>
      </c>
      <c r="L14" s="18">
        <f t="shared" si="3"/>
        <v>0</v>
      </c>
      <c r="M14" s="17">
        <f t="shared" si="4"/>
        <v>0</v>
      </c>
      <c r="N14" s="19">
        <f t="shared" si="5"/>
        <v>0</v>
      </c>
      <c r="O14" s="89">
        <f t="shared" si="6"/>
        <v>0</v>
      </c>
      <c r="P14" s="90"/>
      <c r="Q14" s="20"/>
    </row>
    <row r="15" spans="1:17" ht="13" x14ac:dyDescent="0.25">
      <c r="A15" s="21"/>
      <c r="B15" s="21"/>
      <c r="C15" s="15"/>
      <c r="D15" s="16"/>
      <c r="E15" s="1"/>
      <c r="F15" s="1"/>
      <c r="G15" s="1">
        <f t="shared" si="0"/>
        <v>0</v>
      </c>
      <c r="H15" s="1"/>
      <c r="I15" s="1">
        <f t="shared" si="1"/>
        <v>0</v>
      </c>
      <c r="J15" s="1">
        <f t="shared" si="2"/>
        <v>0</v>
      </c>
      <c r="K15" s="17">
        <f t="shared" si="7"/>
        <v>0</v>
      </c>
      <c r="L15" s="18">
        <f t="shared" si="3"/>
        <v>0</v>
      </c>
      <c r="M15" s="17">
        <f t="shared" si="4"/>
        <v>0</v>
      </c>
      <c r="N15" s="19">
        <f t="shared" si="5"/>
        <v>0</v>
      </c>
      <c r="O15" s="89">
        <f t="shared" si="6"/>
        <v>0</v>
      </c>
      <c r="P15" s="90"/>
      <c r="Q15" s="20"/>
    </row>
    <row r="16" spans="1:17" ht="13" x14ac:dyDescent="0.25">
      <c r="A16" s="21"/>
      <c r="B16" s="21"/>
      <c r="C16" s="15"/>
      <c r="D16" s="16"/>
      <c r="E16" s="1"/>
      <c r="F16" s="1"/>
      <c r="G16" s="1">
        <f t="shared" si="0"/>
        <v>0</v>
      </c>
      <c r="H16" s="1"/>
      <c r="I16" s="1">
        <f t="shared" si="1"/>
        <v>0</v>
      </c>
      <c r="J16" s="1">
        <f t="shared" si="2"/>
        <v>0</v>
      </c>
      <c r="K16" s="17">
        <f t="shared" si="7"/>
        <v>0</v>
      </c>
      <c r="L16" s="18">
        <f t="shared" si="3"/>
        <v>0</v>
      </c>
      <c r="M16" s="17">
        <f t="shared" si="4"/>
        <v>0</v>
      </c>
      <c r="N16" s="19">
        <f t="shared" si="5"/>
        <v>0</v>
      </c>
      <c r="O16" s="89">
        <f t="shared" si="6"/>
        <v>0</v>
      </c>
      <c r="P16" s="90"/>
      <c r="Q16" s="20"/>
    </row>
    <row r="17" spans="1:17" ht="13" x14ac:dyDescent="0.25">
      <c r="A17" s="21"/>
      <c r="B17" s="21"/>
      <c r="C17" s="15"/>
      <c r="D17" s="16"/>
      <c r="E17" s="1"/>
      <c r="F17" s="1"/>
      <c r="G17" s="1">
        <f t="shared" si="0"/>
        <v>0</v>
      </c>
      <c r="H17" s="1"/>
      <c r="I17" s="1">
        <f t="shared" si="1"/>
        <v>0</v>
      </c>
      <c r="J17" s="1">
        <f t="shared" si="2"/>
        <v>0</v>
      </c>
      <c r="K17" s="17">
        <f t="shared" si="7"/>
        <v>0</v>
      </c>
      <c r="L17" s="18">
        <f t="shared" si="3"/>
        <v>0</v>
      </c>
      <c r="M17" s="17">
        <f t="shared" si="4"/>
        <v>0</v>
      </c>
      <c r="N17" s="19">
        <f t="shared" si="5"/>
        <v>0</v>
      </c>
      <c r="O17" s="89">
        <f t="shared" si="6"/>
        <v>0</v>
      </c>
      <c r="P17" s="90"/>
    </row>
    <row r="18" spans="1:17" ht="13" x14ac:dyDescent="0.25">
      <c r="A18" s="21"/>
      <c r="B18" s="21"/>
      <c r="C18" s="15"/>
      <c r="D18" s="16"/>
      <c r="E18" s="1"/>
      <c r="F18" s="1"/>
      <c r="G18" s="1">
        <f t="shared" si="0"/>
        <v>0</v>
      </c>
      <c r="H18" s="1"/>
      <c r="I18" s="1">
        <f t="shared" si="1"/>
        <v>0</v>
      </c>
      <c r="J18" s="1">
        <f t="shared" si="2"/>
        <v>0</v>
      </c>
      <c r="K18" s="17">
        <f t="shared" si="7"/>
        <v>0</v>
      </c>
      <c r="L18" s="18">
        <f t="shared" si="3"/>
        <v>0</v>
      </c>
      <c r="M18" s="17">
        <f t="shared" si="4"/>
        <v>0</v>
      </c>
      <c r="N18" s="19">
        <f t="shared" si="5"/>
        <v>0</v>
      </c>
      <c r="O18" s="89">
        <f t="shared" si="6"/>
        <v>0</v>
      </c>
      <c r="P18" s="90"/>
      <c r="Q18" s="20"/>
    </row>
    <row r="19" spans="1:17" ht="13" x14ac:dyDescent="0.25">
      <c r="A19" s="21"/>
      <c r="B19" s="21"/>
      <c r="C19" s="15"/>
      <c r="D19" s="16"/>
      <c r="E19" s="1"/>
      <c r="F19" s="1"/>
      <c r="G19" s="1">
        <f t="shared" si="0"/>
        <v>0</v>
      </c>
      <c r="H19" s="1"/>
      <c r="I19" s="1">
        <f t="shared" si="1"/>
        <v>0</v>
      </c>
      <c r="J19" s="1">
        <f t="shared" si="2"/>
        <v>0</v>
      </c>
      <c r="K19" s="17">
        <f t="shared" si="7"/>
        <v>0</v>
      </c>
      <c r="L19" s="18">
        <f t="shared" si="3"/>
        <v>0</v>
      </c>
      <c r="M19" s="17">
        <f t="shared" si="4"/>
        <v>0</v>
      </c>
      <c r="N19" s="19">
        <f t="shared" si="5"/>
        <v>0</v>
      </c>
      <c r="O19" s="89">
        <f t="shared" si="6"/>
        <v>0</v>
      </c>
      <c r="P19" s="90"/>
      <c r="Q19" s="20"/>
    </row>
    <row r="20" spans="1:17" ht="13" x14ac:dyDescent="0.25">
      <c r="A20" s="21"/>
      <c r="B20" s="21"/>
      <c r="C20" s="15"/>
      <c r="D20" s="22"/>
      <c r="E20" s="1"/>
      <c r="F20" s="1"/>
      <c r="G20" s="1">
        <f t="shared" si="0"/>
        <v>0</v>
      </c>
      <c r="H20" s="1"/>
      <c r="I20" s="1">
        <f t="shared" si="1"/>
        <v>0</v>
      </c>
      <c r="J20" s="1">
        <f t="shared" si="2"/>
        <v>0</v>
      </c>
      <c r="K20" s="17">
        <f t="shared" si="7"/>
        <v>0</v>
      </c>
      <c r="L20" s="18">
        <f t="shared" si="3"/>
        <v>0</v>
      </c>
      <c r="M20" s="17">
        <f t="shared" si="4"/>
        <v>0</v>
      </c>
      <c r="N20" s="19">
        <f t="shared" si="5"/>
        <v>0</v>
      </c>
      <c r="O20" s="89">
        <f t="shared" si="6"/>
        <v>0</v>
      </c>
      <c r="P20" s="90"/>
      <c r="Q20" s="20"/>
    </row>
    <row r="21" spans="1:17" ht="13" x14ac:dyDescent="0.25">
      <c r="A21" s="21"/>
      <c r="B21" s="21"/>
      <c r="C21" s="15"/>
      <c r="D21" s="22"/>
      <c r="E21" s="1"/>
      <c r="F21" s="1"/>
      <c r="G21" s="1">
        <f t="shared" si="0"/>
        <v>0</v>
      </c>
      <c r="H21" s="1"/>
      <c r="I21" s="1">
        <f t="shared" si="1"/>
        <v>0</v>
      </c>
      <c r="J21" s="1">
        <f t="shared" si="2"/>
        <v>0</v>
      </c>
      <c r="K21" s="17">
        <f t="shared" si="7"/>
        <v>0</v>
      </c>
      <c r="L21" s="18">
        <f t="shared" si="3"/>
        <v>0</v>
      </c>
      <c r="M21" s="17">
        <f t="shared" si="4"/>
        <v>0</v>
      </c>
      <c r="N21" s="19">
        <f t="shared" si="5"/>
        <v>0</v>
      </c>
      <c r="O21" s="89">
        <f t="shared" si="6"/>
        <v>0</v>
      </c>
      <c r="P21" s="90"/>
      <c r="Q21" s="20"/>
    </row>
    <row r="22" spans="1:17" ht="13" x14ac:dyDescent="0.25">
      <c r="A22" s="23"/>
      <c r="B22" s="23"/>
      <c r="C22" s="24"/>
      <c r="D22" s="25"/>
      <c r="E22" s="2"/>
      <c r="F22" s="1"/>
      <c r="G22" s="1">
        <f t="shared" si="0"/>
        <v>0</v>
      </c>
      <c r="H22" s="1"/>
      <c r="I22" s="1">
        <f t="shared" si="1"/>
        <v>0</v>
      </c>
      <c r="J22" s="2">
        <f t="shared" si="2"/>
        <v>0</v>
      </c>
      <c r="K22" s="26">
        <f t="shared" si="7"/>
        <v>0</v>
      </c>
      <c r="L22" s="27">
        <f t="shared" si="3"/>
        <v>0</v>
      </c>
      <c r="M22" s="26">
        <f t="shared" si="4"/>
        <v>0</v>
      </c>
      <c r="N22" s="26">
        <f t="shared" si="5"/>
        <v>0</v>
      </c>
      <c r="O22" s="82">
        <f>K22+M22+N22</f>
        <v>0</v>
      </c>
      <c r="P22" s="83"/>
      <c r="Q22" s="20"/>
    </row>
    <row r="23" spans="1:17" s="28" customFormat="1" ht="17.25" customHeight="1" x14ac:dyDescent="0.25">
      <c r="E23" s="29"/>
      <c r="F23" s="30" t="s">
        <v>23</v>
      </c>
      <c r="G23" s="31">
        <f>SUM(G11:G22)</f>
        <v>0</v>
      </c>
      <c r="H23" s="31">
        <f>SUM(H11:H22)</f>
        <v>0</v>
      </c>
      <c r="I23" s="31">
        <f>SUM(I11:I22)</f>
        <v>0</v>
      </c>
      <c r="J23" s="31">
        <f>SUM(J11:J22)</f>
        <v>0</v>
      </c>
      <c r="K23" s="32"/>
      <c r="L23" s="32"/>
      <c r="M23" s="33"/>
      <c r="N23" s="33"/>
      <c r="O23" s="84">
        <f>SUM(O11:P22)</f>
        <v>0</v>
      </c>
      <c r="P23" s="85"/>
    </row>
    <row r="24" spans="1:17" ht="11.25" customHeight="1" x14ac:dyDescent="0.25">
      <c r="E24" s="3"/>
      <c r="F24" s="3"/>
      <c r="G24" s="3"/>
      <c r="J24" s="34"/>
      <c r="K24" s="34"/>
      <c r="L24" s="34"/>
    </row>
    <row r="25" spans="1:17" ht="14.25" customHeight="1" x14ac:dyDescent="0.3">
      <c r="B25" s="36" t="s">
        <v>24</v>
      </c>
      <c r="C25" s="63"/>
      <c r="D25" s="64"/>
      <c r="E25" s="39" t="s">
        <v>25</v>
      </c>
      <c r="F25" s="65"/>
      <c r="G25" s="66"/>
      <c r="H25" s="63"/>
      <c r="I25" s="64"/>
      <c r="J25" s="36" t="s">
        <v>26</v>
      </c>
      <c r="K25" s="34"/>
      <c r="L25" s="34"/>
      <c r="O25" s="67"/>
      <c r="P25" s="86"/>
      <c r="Q25" s="87"/>
    </row>
    <row r="26" spans="1:17" ht="13.5" customHeight="1" x14ac:dyDescent="0.25">
      <c r="B26" s="52">
        <f>G23*0.5%</f>
        <v>0</v>
      </c>
      <c r="C26" s="45" t="s">
        <v>27</v>
      </c>
      <c r="E26" s="4">
        <f>G23*5%</f>
        <v>0</v>
      </c>
      <c r="F26" s="5" t="s">
        <v>28</v>
      </c>
      <c r="G26" s="3"/>
      <c r="J26" s="52">
        <f>J23</f>
        <v>0</v>
      </c>
      <c r="K26" s="48" t="s">
        <v>29</v>
      </c>
      <c r="L26" s="46"/>
      <c r="O26" s="46"/>
      <c r="P26" s="88"/>
      <c r="Q26" s="88"/>
    </row>
    <row r="27" spans="1:17" ht="13.5" customHeight="1" x14ac:dyDescent="0.25">
      <c r="B27" s="52">
        <f>B26*5%</f>
        <v>0</v>
      </c>
      <c r="C27" s="45" t="s">
        <v>30</v>
      </c>
      <c r="E27" s="4">
        <f>E26*5%</f>
        <v>0</v>
      </c>
      <c r="F27" s="5" t="s">
        <v>30</v>
      </c>
      <c r="G27" s="3"/>
      <c r="J27" s="52">
        <f>G23*12.5%</f>
        <v>0</v>
      </c>
      <c r="K27" s="48" t="s">
        <v>58</v>
      </c>
      <c r="L27" s="46"/>
      <c r="O27" s="46"/>
      <c r="P27" s="88"/>
      <c r="Q27" s="88"/>
    </row>
    <row r="28" spans="1:17" ht="13.5" customHeight="1" x14ac:dyDescent="0.25">
      <c r="B28" s="52">
        <f>(B26)*9.975%</f>
        <v>0</v>
      </c>
      <c r="C28" s="45" t="s">
        <v>31</v>
      </c>
      <c r="E28" s="4">
        <f>(E26)*9.975%</f>
        <v>0</v>
      </c>
      <c r="F28" s="5" t="s">
        <v>31</v>
      </c>
      <c r="G28" s="3"/>
      <c r="J28" s="52"/>
      <c r="K28" s="48"/>
      <c r="L28" s="46"/>
      <c r="O28" s="46"/>
      <c r="P28" s="88"/>
      <c r="Q28" s="88"/>
    </row>
    <row r="29" spans="1:17" ht="13.5" customHeight="1" x14ac:dyDescent="0.25">
      <c r="B29" s="49"/>
      <c r="C29" s="50"/>
      <c r="E29" s="4">
        <f>E26+E27+E28</f>
        <v>0</v>
      </c>
      <c r="F29" s="5" t="s">
        <v>32</v>
      </c>
      <c r="G29" s="3"/>
      <c r="J29" s="52"/>
      <c r="K29" s="34"/>
      <c r="L29" s="34"/>
      <c r="O29" s="51"/>
      <c r="P29" s="68"/>
      <c r="Q29" s="68"/>
    </row>
    <row r="30" spans="1:17" ht="12.75" customHeight="1" x14ac:dyDescent="0.25">
      <c r="B30" s="52"/>
      <c r="C30" s="50"/>
      <c r="E30" s="4"/>
      <c r="F30" s="5"/>
      <c r="G30" s="3"/>
      <c r="J30" s="52"/>
      <c r="K30" s="34"/>
      <c r="L30" s="34"/>
      <c r="O30" s="126" t="s">
        <v>38</v>
      </c>
      <c r="P30" s="127"/>
      <c r="Q30" s="54"/>
    </row>
    <row r="31" spans="1:17" ht="15.75" customHeight="1" x14ac:dyDescent="0.35">
      <c r="A31" s="55"/>
      <c r="B31" s="56">
        <f>SUM(B26:B28)</f>
        <v>0</v>
      </c>
      <c r="C31" s="45" t="s">
        <v>33</v>
      </c>
      <c r="D31" s="60"/>
      <c r="E31" s="58">
        <f>E29+H23+I23</f>
        <v>0</v>
      </c>
      <c r="F31" s="45" t="s">
        <v>34</v>
      </c>
      <c r="G31" s="48"/>
      <c r="H31" s="48"/>
      <c r="I31" s="48"/>
      <c r="J31" s="56">
        <f>J26+J27</f>
        <v>0</v>
      </c>
      <c r="K31" s="48" t="s">
        <v>35</v>
      </c>
      <c r="L31" s="34"/>
      <c r="O31" s="128">
        <f>B31+E31+J31</f>
        <v>0</v>
      </c>
      <c r="P31" s="129"/>
    </row>
    <row r="32" spans="1:17" ht="15" customHeight="1" thickBot="1" x14ac:dyDescent="0.4">
      <c r="A32" s="55"/>
      <c r="B32" s="59"/>
      <c r="C32" s="57"/>
      <c r="D32" s="60"/>
      <c r="E32" s="6"/>
      <c r="F32" s="50"/>
      <c r="G32" s="57"/>
      <c r="H32" s="57"/>
      <c r="I32" s="57"/>
      <c r="J32" s="59"/>
      <c r="K32" s="48"/>
      <c r="L32" s="34"/>
    </row>
    <row r="33" spans="1:16" ht="25.5" customHeight="1" x14ac:dyDescent="0.25">
      <c r="K33" s="130" t="s">
        <v>60</v>
      </c>
      <c r="L33" s="131"/>
      <c r="M33" s="131"/>
      <c r="N33" s="131"/>
      <c r="O33" s="131"/>
      <c r="P33" s="132"/>
    </row>
    <row r="34" spans="1:16" ht="29.25" customHeight="1" x14ac:dyDescent="0.25">
      <c r="K34" s="133"/>
      <c r="L34" s="134"/>
      <c r="M34" s="134"/>
      <c r="N34" s="134"/>
      <c r="O34" s="134"/>
      <c r="P34" s="135"/>
    </row>
    <row r="35" spans="1:16" ht="30" customHeight="1" x14ac:dyDescent="0.25">
      <c r="K35" s="133"/>
      <c r="L35" s="134"/>
      <c r="M35" s="134"/>
      <c r="N35" s="134"/>
      <c r="O35" s="134"/>
      <c r="P35" s="135"/>
    </row>
    <row r="36" spans="1:16" ht="33" customHeight="1" thickBot="1" x14ac:dyDescent="0.3">
      <c r="K36" s="136"/>
      <c r="L36" s="137"/>
      <c r="M36" s="137"/>
      <c r="N36" s="137"/>
      <c r="O36" s="137"/>
      <c r="P36" s="138"/>
    </row>
    <row r="41" spans="1:16" x14ac:dyDescent="0.25">
      <c r="A41" s="61"/>
    </row>
    <row r="44" spans="1:16" x14ac:dyDescent="0.25">
      <c r="A44" s="62"/>
      <c r="B44" s="62"/>
    </row>
    <row r="45" spans="1:16" x14ac:dyDescent="0.25">
      <c r="A45" s="61"/>
      <c r="B45" s="61"/>
    </row>
  </sheetData>
  <mergeCells count="38">
    <mergeCell ref="N8:N10"/>
    <mergeCell ref="F1:I1"/>
    <mergeCell ref="J1:P2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O21:P21"/>
    <mergeCell ref="O8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P29:Q29"/>
    <mergeCell ref="O30:P30"/>
    <mergeCell ref="O31:P31"/>
    <mergeCell ref="K33:P36"/>
    <mergeCell ref="O22:P22"/>
    <mergeCell ref="O23:P23"/>
    <mergeCell ref="P25:Q25"/>
    <mergeCell ref="P26:Q26"/>
    <mergeCell ref="P27:Q27"/>
    <mergeCell ref="P28:Q28"/>
  </mergeCells>
  <pageMargins left="0.75" right="0.75" top="1" bottom="1" header="0.5" footer="0.5"/>
  <pageSetup paperSize="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34f24-dd59-41aa-9aef-7c773302b187">
      <Terms xmlns="http://schemas.microsoft.com/office/infopath/2007/PartnerControls"/>
    </lcf76f155ced4ddcb4097134ff3c332f>
    <TaxCatchAll xmlns="a24e5b3d-ab68-42d6-83d9-618c7eff52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0FD1A27CD754E8935DAE70E7BC712" ma:contentTypeVersion="13" ma:contentTypeDescription="Create a new document." ma:contentTypeScope="" ma:versionID="c653727a88282842847994abdb5f3984">
  <xsd:schema xmlns:xsd="http://www.w3.org/2001/XMLSchema" xmlns:xs="http://www.w3.org/2001/XMLSchema" xmlns:p="http://schemas.microsoft.com/office/2006/metadata/properties" xmlns:ns2="c5634f24-dd59-41aa-9aef-7c773302b187" xmlns:ns3="a24e5b3d-ab68-42d6-83d9-618c7eff5263" targetNamespace="http://schemas.microsoft.com/office/2006/metadata/properties" ma:root="true" ma:fieldsID="1f183d9b5146ffdadd36b34cffb18d22" ns2:_="" ns3:_="">
    <xsd:import namespace="c5634f24-dd59-41aa-9aef-7c773302b187"/>
    <xsd:import namespace="a24e5b3d-ab68-42d6-83d9-618c7eff5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34f24-dd59-41aa-9aef-7c773302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7cdaa3b-e4ee-4a2a-b722-401f6c9f8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5b3d-ab68-42d6-83d9-618c7eff52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63689f7-adb7-460f-bfee-5cc369126663}" ma:internalName="TaxCatchAll" ma:showField="CatchAllData" ma:web="a24e5b3d-ab68-42d6-83d9-618c7eff52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31F2E-AEFF-4BC9-8872-3EB68B463580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24e5b3d-ab68-42d6-83d9-618c7eff5263"/>
    <ds:schemaRef ds:uri="c5634f24-dd59-41aa-9aef-7c773302b1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B61458-22A4-4301-A6C3-9B55295E96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928A0-8DCE-40EC-95BA-4CD9C3709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34f24-dd59-41aa-9aef-7c773302b187"/>
    <ds:schemaRef ds:uri="a24e5b3d-ab68-42d6-83d9-618c7eff5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Lee</dc:creator>
  <cp:lastModifiedBy>Sonia Sahota</cp:lastModifiedBy>
  <dcterms:created xsi:type="dcterms:W3CDTF">2025-02-03T15:37:29Z</dcterms:created>
  <dcterms:modified xsi:type="dcterms:W3CDTF">2026-02-26T17:49:40Z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0x010100F9C0FD1A27CD754E8935DAE70E7BC712</vt:lpwstr>
  </property>
  <property fmtid="{D5CDD505-2E9C-101B-9397-08002B2CF9AE}" pid="3" name="MediaServiceImageTags">
    <vt:lpwstr/>
  </property>
</Properties>
</file>