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traonline.sharepoint.com/sites/actra-nat-bar/N Drive/Agreements&amp;Bargaining/!ACTRA Agreements/IndependentProductionAgreement/2024 Bargaining/!Forms &amp; Templates/Appendix 28 - Performer Independent Production Remittance Statement/2025-2027/2026/LOCKED/"/>
    </mc:Choice>
  </mc:AlternateContent>
  <xr:revisionPtr revIDLastSave="12" documentId="8_{0AC19881-C1C9-46B1-BDCD-242A8F8E4EC0}" xr6:coauthVersionLast="47" xr6:coauthVersionMax="47" xr10:uidLastSave="{6E99EB66-E9AF-4907-9EE6-CC231C063641}"/>
  <bookViews>
    <workbookView xWindow="-28920" yWindow="-120" windowWidth="29040" windowHeight="15720" xr2:uid="{00000000-000D-0000-FFFF-FFFF00000000}"/>
  </bookViews>
  <sheets>
    <sheet name="Sheet1" sheetId="7" r:id="rId1"/>
    <sheet name="Sheet2" sheetId="8" r:id="rId2"/>
  </sheets>
  <definedNames>
    <definedName name="_xlnm.Print_Area" localSheetId="0">Sheet1!$A$1:$V$28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7" l="1"/>
  <c r="R9" i="7"/>
  <c r="R11" i="7"/>
  <c r="R12" i="7"/>
  <c r="R13" i="7"/>
  <c r="R14" i="7"/>
  <c r="I24" i="8"/>
  <c r="N20" i="8"/>
  <c r="L20" i="8"/>
  <c r="K20" i="8"/>
  <c r="H20" i="8"/>
  <c r="D20" i="8"/>
  <c r="D24" i="8" s="1"/>
  <c r="O16" i="8"/>
  <c r="L21" i="8" s="1"/>
  <c r="T14" i="8"/>
  <c r="S14" i="8"/>
  <c r="P14" i="8"/>
  <c r="N14" i="8"/>
  <c r="U13" i="8"/>
  <c r="T13" i="8"/>
  <c r="S13" i="8"/>
  <c r="R13" i="8"/>
  <c r="Q13" i="8"/>
  <c r="P13" i="8"/>
  <c r="N13" i="8"/>
  <c r="T12" i="8"/>
  <c r="S12" i="8"/>
  <c r="Q12" i="8"/>
  <c r="P12" i="8"/>
  <c r="N12" i="8"/>
  <c r="U12" i="8" s="1"/>
  <c r="T11" i="8"/>
  <c r="U11" i="8" s="1"/>
  <c r="S11" i="8"/>
  <c r="R11" i="8"/>
  <c r="Q11" i="8"/>
  <c r="P11" i="8"/>
  <c r="N11" i="8"/>
  <c r="T10" i="8"/>
  <c r="S10" i="8"/>
  <c r="P10" i="8"/>
  <c r="P16" i="8" s="1"/>
  <c r="L23" i="8" s="1"/>
  <c r="N10" i="8"/>
  <c r="R10" i="8" s="1"/>
  <c r="T9" i="8"/>
  <c r="U9" i="8" s="1"/>
  <c r="S9" i="8"/>
  <c r="Q9" i="8"/>
  <c r="P9" i="8"/>
  <c r="N9" i="8"/>
  <c r="R9" i="8" s="1"/>
  <c r="T8" i="8"/>
  <c r="S8" i="8"/>
  <c r="R8" i="8"/>
  <c r="Q8" i="8"/>
  <c r="P8" i="8"/>
  <c r="N8" i="8"/>
  <c r="U8" i="8" s="1"/>
  <c r="T7" i="8"/>
  <c r="S7" i="8"/>
  <c r="P7" i="8"/>
  <c r="N7" i="8"/>
  <c r="T6" i="8"/>
  <c r="T16" i="8" s="1"/>
  <c r="S6" i="8"/>
  <c r="S16" i="8" s="1"/>
  <c r="D21" i="8" s="1"/>
  <c r="R6" i="8"/>
  <c r="Q6" i="8"/>
  <c r="P6" i="8"/>
  <c r="N6" i="8"/>
  <c r="N16" i="8" s="1"/>
  <c r="T7" i="7"/>
  <c r="T8" i="7"/>
  <c r="T9" i="7"/>
  <c r="T10" i="7"/>
  <c r="T11" i="7"/>
  <c r="T12" i="7"/>
  <c r="T13" i="7"/>
  <c r="T14" i="7"/>
  <c r="S7" i="7"/>
  <c r="S8" i="7"/>
  <c r="S9" i="7"/>
  <c r="S10" i="7"/>
  <c r="S11" i="7"/>
  <c r="S12" i="7"/>
  <c r="S13" i="7"/>
  <c r="S14" i="7"/>
  <c r="Q9" i="7"/>
  <c r="Q11" i="7"/>
  <c r="Q12" i="7"/>
  <c r="Q13" i="7"/>
  <c r="Q14" i="7"/>
  <c r="P7" i="7"/>
  <c r="P9" i="7"/>
  <c r="P10" i="7"/>
  <c r="P11" i="7"/>
  <c r="P12" i="7"/>
  <c r="P13" i="7"/>
  <c r="P14" i="7"/>
  <c r="N7" i="7"/>
  <c r="R7" i="7" s="1"/>
  <c r="Q8" i="7"/>
  <c r="N9" i="7"/>
  <c r="N10" i="7"/>
  <c r="R10" i="7" s="1"/>
  <c r="N11" i="7"/>
  <c r="N12" i="7"/>
  <c r="N13" i="7"/>
  <c r="N14" i="7"/>
  <c r="I24" i="7"/>
  <c r="N20" i="7"/>
  <c r="K20" i="7"/>
  <c r="H20" i="7"/>
  <c r="D20" i="7"/>
  <c r="O16" i="7"/>
  <c r="L21" i="7" s="1"/>
  <c r="S6" i="7"/>
  <c r="N6" i="7"/>
  <c r="R6" i="7" s="1"/>
  <c r="Q10" i="7" l="1"/>
  <c r="P8" i="7"/>
  <c r="R8" i="7"/>
  <c r="R16" i="7" s="1"/>
  <c r="O20" i="7" s="1"/>
  <c r="Q7" i="7"/>
  <c r="U7" i="7" s="1"/>
  <c r="P6" i="7"/>
  <c r="L24" i="8"/>
  <c r="U6" i="8"/>
  <c r="Q10" i="8"/>
  <c r="Q7" i="8"/>
  <c r="U7" i="8" s="1"/>
  <c r="R12" i="8"/>
  <c r="R7" i="8"/>
  <c r="R16" i="8" s="1"/>
  <c r="O20" i="8" s="1"/>
  <c r="U10" i="8"/>
  <c r="Q14" i="8"/>
  <c r="U14" i="8" s="1"/>
  <c r="R14" i="8"/>
  <c r="U10" i="7"/>
  <c r="T6" i="7"/>
  <c r="T16" i="7" s="1"/>
  <c r="U14" i="7"/>
  <c r="U12" i="7"/>
  <c r="S16" i="7"/>
  <c r="D21" i="7" s="1"/>
  <c r="D24" i="7" s="1"/>
  <c r="N16" i="7"/>
  <c r="L20" i="7" s="1"/>
  <c r="Q6" i="7"/>
  <c r="U9" i="7"/>
  <c r="U16" i="8" l="1"/>
  <c r="R19" i="8" s="1"/>
  <c r="R24" i="8" s="1"/>
  <c r="Q16" i="8"/>
  <c r="O19" i="8" s="1"/>
  <c r="O24" i="8" s="1"/>
  <c r="O27" i="8" s="1"/>
  <c r="U13" i="7"/>
  <c r="P16" i="7"/>
  <c r="L23" i="7" s="1"/>
  <c r="L24" i="7" s="1"/>
  <c r="U11" i="7"/>
  <c r="U8" i="7"/>
  <c r="U6" i="7"/>
  <c r="Q16" i="7"/>
  <c r="O19" i="7" s="1"/>
  <c r="O24" i="7" s="1"/>
  <c r="U16" i="7" l="1"/>
  <c r="R19" i="7" s="1"/>
  <c r="R24" i="7" s="1"/>
  <c r="O27" i="7"/>
</calcChain>
</file>

<file path=xl/sharedStrings.xml><?xml version="1.0" encoding="utf-8"?>
<sst xmlns="http://schemas.openxmlformats.org/spreadsheetml/2006/main" count="259" uniqueCount="117">
  <si>
    <t>Set Calculation conditions</t>
  </si>
  <si>
    <t xml:space="preserve">Date - </t>
  </si>
  <si>
    <t xml:space="preserve"> </t>
  </si>
  <si>
    <t>Set proper Admin Fee Rates</t>
  </si>
  <si>
    <t>Set proper Tax Rate</t>
  </si>
  <si>
    <t>PERFORMER REMITTANCE STATEMENT</t>
  </si>
  <si>
    <t>Full Member</t>
  </si>
  <si>
    <t>Apprentice</t>
  </si>
  <si>
    <t>Permittee</t>
  </si>
  <si>
    <t>HST applicable</t>
  </si>
  <si>
    <r>
      <t>MINOR</t>
    </r>
    <r>
      <rPr>
        <sz val="9"/>
        <color indexed="8"/>
        <rFont val="Arial"/>
        <family val="2"/>
      </rPr>
      <t xml:space="preserve"> -Deduct 25% Trust </t>
    </r>
  </si>
  <si>
    <t>Deduct after …   earned.</t>
  </si>
  <si>
    <t xml:space="preserve">Production Title - </t>
  </si>
  <si>
    <t>CFTPA# -</t>
  </si>
  <si>
    <t>Location - NFLD/NS/NB</t>
  </si>
  <si>
    <t>X</t>
  </si>
  <si>
    <t xml:space="preserve">Engager - </t>
  </si>
  <si>
    <t>APFTQ# -</t>
  </si>
  <si>
    <t>Location - PEI</t>
  </si>
  <si>
    <t>Non member</t>
  </si>
  <si>
    <t>Local ACTRA Office</t>
  </si>
  <si>
    <t>ACTRA #  / Permittee</t>
  </si>
  <si>
    <t>Social Ins. #</t>
  </si>
  <si>
    <t>Performer Name</t>
  </si>
  <si>
    <t>Perf. Cat.</t>
  </si>
  <si>
    <t>Prod. Date</t>
  </si>
  <si>
    <t>Net Fees</t>
  </si>
  <si>
    <t>Use Fees</t>
  </si>
  <si>
    <t>Gross Fees</t>
  </si>
  <si>
    <t>Work Permit Fees        (Not Incl. Bkgrd Days)</t>
  </si>
  <si>
    <t>2.25% Member Dues Deduction</t>
  </si>
  <si>
    <t>3%    Retirement Deduction</t>
  </si>
  <si>
    <t xml:space="preserve"> 12% Producer's I&amp;R Contribution</t>
  </si>
  <si>
    <t xml:space="preserve">   25%          Minors Trust Fund Deduction</t>
  </si>
  <si>
    <t>PAYABLE TO PERFORMERS</t>
  </si>
  <si>
    <t>APPRENTICE &amp; PERMITTEE BACKGROUND DAYS</t>
  </si>
  <si>
    <t># Apprentice days</t>
  </si>
  <si>
    <t>Ttl Gross Fees</t>
  </si>
  <si>
    <t>Ttl Permit Fees</t>
  </si>
  <si>
    <t>Ttl Dues</t>
  </si>
  <si>
    <t>Ttl 3% Ded.</t>
  </si>
  <si>
    <t>Ttl 12% Contr.</t>
  </si>
  <si>
    <t>MTF Remittance</t>
  </si>
  <si>
    <t>Ttl TAX</t>
  </si>
  <si>
    <t>Ttl to performers</t>
  </si>
  <si>
    <t>Background Work Permit Fee per day</t>
  </si>
  <si>
    <t># Permittee days</t>
  </si>
  <si>
    <t>TOTALS</t>
  </si>
  <si>
    <t>PRS</t>
  </si>
  <si>
    <t>CMPA</t>
  </si>
  <si>
    <t>ACTRA</t>
  </si>
  <si>
    <t>Performers</t>
  </si>
  <si>
    <t>Admin Fee</t>
  </si>
  <si>
    <t>3% deduction</t>
  </si>
  <si>
    <t>12% I&amp;R</t>
  </si>
  <si>
    <t>Minor's Trust</t>
  </si>
  <si>
    <t>adding WP</t>
  </si>
  <si>
    <t>adding 2% dues</t>
  </si>
  <si>
    <t>TOTAL</t>
  </si>
  <si>
    <t>Payable to  ACTRA PRS</t>
  </si>
  <si>
    <t>Payable to  ACTRA</t>
  </si>
  <si>
    <t>Payable to  ACTRA I and R</t>
  </si>
  <si>
    <t>Payable to individual performers</t>
  </si>
  <si>
    <t>Tax#  R136931821</t>
  </si>
  <si>
    <t>Tax#  R121408322</t>
  </si>
  <si>
    <t>Tax#  134385111</t>
  </si>
  <si>
    <t>Minor's Trust Report must be attached</t>
  </si>
  <si>
    <t>IMPORTANT NOTES</t>
  </si>
  <si>
    <t>You may want to remove color from document before printing</t>
  </si>
  <si>
    <t>Col. M</t>
  </si>
  <si>
    <r>
      <t>IDENTIFY</t>
    </r>
    <r>
      <rPr>
        <sz val="10"/>
        <color indexed="63"/>
        <rFont val="Arial"/>
        <family val="2"/>
      </rPr>
      <t xml:space="preserve">  with "</t>
    </r>
    <r>
      <rPr>
        <sz val="10"/>
        <color indexed="12"/>
        <rFont val="Arial"/>
        <family val="2"/>
      </rPr>
      <t>X</t>
    </r>
    <r>
      <rPr>
        <sz val="10"/>
        <color indexed="63"/>
        <rFont val="Arial"/>
        <family val="2"/>
      </rPr>
      <t xml:space="preserve">"  if producer is a member of the </t>
    </r>
    <r>
      <rPr>
        <sz val="10"/>
        <color indexed="14"/>
        <rFont val="Arial"/>
        <family val="2"/>
      </rPr>
      <t>CFTPA</t>
    </r>
    <r>
      <rPr>
        <sz val="10"/>
        <color indexed="8"/>
        <rFont val="Arial"/>
        <family val="2"/>
      </rPr>
      <t xml:space="preserve">, of </t>
    </r>
    <r>
      <rPr>
        <sz val="10"/>
        <color indexed="14"/>
        <rFont val="Arial"/>
        <family val="2"/>
      </rPr>
      <t>APFTQ</t>
    </r>
    <r>
      <rPr>
        <sz val="10"/>
        <color indexed="8"/>
        <rFont val="Arial"/>
        <family val="2"/>
      </rPr>
      <t xml:space="preserve"> or is a </t>
    </r>
    <r>
      <rPr>
        <sz val="10"/>
        <color indexed="14"/>
        <rFont val="Arial"/>
        <family val="2"/>
      </rPr>
      <t>not a member</t>
    </r>
    <r>
      <rPr>
        <sz val="10"/>
        <color indexed="8"/>
        <rFont val="Arial"/>
        <family val="2"/>
      </rPr>
      <t xml:space="preserve"> of </t>
    </r>
    <r>
      <rPr>
        <sz val="10"/>
        <color indexed="63"/>
        <rFont val="Arial"/>
        <family val="2"/>
      </rPr>
      <t>a producers' association</t>
    </r>
  </si>
  <si>
    <t>Under "Paint bucket &gt; No Fill" or "Format Cells &gt; Patterns &gt; No Fill"</t>
  </si>
  <si>
    <t>Col. R</t>
  </si>
  <si>
    <r>
      <t>IDENTIFY</t>
    </r>
    <r>
      <rPr>
        <sz val="10"/>
        <color indexed="63"/>
        <rFont val="Arial"/>
        <family val="2"/>
      </rPr>
      <t xml:space="preserve">  with "</t>
    </r>
    <r>
      <rPr>
        <sz val="10"/>
        <color indexed="12"/>
        <rFont val="Arial"/>
        <family val="2"/>
      </rPr>
      <t>X</t>
    </r>
    <r>
      <rPr>
        <sz val="10"/>
        <color indexed="63"/>
        <rFont val="Arial"/>
        <family val="2"/>
      </rPr>
      <t xml:space="preserve">"  where bulk of production is taking place </t>
    </r>
    <r>
      <rPr>
        <sz val="10"/>
        <color indexed="14"/>
        <rFont val="Arial"/>
        <family val="2"/>
      </rPr>
      <t xml:space="preserve">NS / NB </t>
    </r>
    <r>
      <rPr>
        <sz val="10"/>
        <color indexed="8"/>
        <rFont val="Arial"/>
        <family val="2"/>
      </rPr>
      <t xml:space="preserve">(HST), OR in </t>
    </r>
    <r>
      <rPr>
        <sz val="10"/>
        <color indexed="14"/>
        <rFont val="Arial"/>
        <family val="2"/>
      </rPr>
      <t>PEI</t>
    </r>
    <r>
      <rPr>
        <sz val="10"/>
        <color indexed="8"/>
        <rFont val="Arial"/>
        <family val="2"/>
      </rPr>
      <t xml:space="preserve"> (GST)</t>
    </r>
  </si>
  <si>
    <t>Col. A-C</t>
  </si>
  <si>
    <r>
      <t>IDENTIFY</t>
    </r>
    <r>
      <rPr>
        <sz val="10"/>
        <color indexed="63"/>
        <rFont val="Arial"/>
        <family val="2"/>
      </rPr>
      <t xml:space="preserve">  with "</t>
    </r>
    <r>
      <rPr>
        <sz val="10"/>
        <color indexed="12"/>
        <rFont val="Arial"/>
        <family val="2"/>
      </rPr>
      <t>X</t>
    </r>
    <r>
      <rPr>
        <sz val="10"/>
        <color indexed="63"/>
        <rFont val="Arial"/>
        <family val="2"/>
      </rPr>
      <t xml:space="preserve">" if performer is a </t>
    </r>
    <r>
      <rPr>
        <sz val="10"/>
        <color indexed="14"/>
        <rFont val="Arial"/>
        <family val="2"/>
      </rPr>
      <t>Full Member</t>
    </r>
    <r>
      <rPr>
        <sz val="10"/>
        <color indexed="63"/>
        <rFont val="Arial"/>
        <family val="2"/>
      </rPr>
      <t xml:space="preserve">, an </t>
    </r>
    <r>
      <rPr>
        <sz val="10"/>
        <color indexed="14"/>
        <rFont val="Arial"/>
        <family val="2"/>
      </rPr>
      <t>Apprentice</t>
    </r>
    <r>
      <rPr>
        <sz val="10"/>
        <color indexed="63"/>
        <rFont val="Arial"/>
        <family val="2"/>
      </rPr>
      <t xml:space="preserve"> or a </t>
    </r>
    <r>
      <rPr>
        <sz val="10"/>
        <color indexed="14"/>
        <rFont val="Arial"/>
        <family val="2"/>
      </rPr>
      <t>Permittee</t>
    </r>
  </si>
  <si>
    <t>Col. D</t>
  </si>
  <si>
    <r>
      <t>IDENTIFY</t>
    </r>
    <r>
      <rPr>
        <sz val="10"/>
        <color indexed="63"/>
        <rFont val="Arial"/>
        <family val="2"/>
      </rPr>
      <t xml:space="preserve">  with "</t>
    </r>
    <r>
      <rPr>
        <sz val="10"/>
        <color indexed="12"/>
        <rFont val="Arial"/>
        <family val="2"/>
      </rPr>
      <t>X</t>
    </r>
    <r>
      <rPr>
        <sz val="10"/>
        <color indexed="63"/>
        <rFont val="Arial"/>
        <family val="2"/>
      </rPr>
      <t>"</t>
    </r>
    <r>
      <rPr>
        <sz val="10"/>
        <color indexed="8"/>
        <rFont val="Arial"/>
        <family val="2"/>
      </rPr>
      <t xml:space="preserve"> if performer has a</t>
    </r>
    <r>
      <rPr>
        <sz val="10"/>
        <color indexed="14"/>
        <rFont val="Arial"/>
        <family val="2"/>
      </rPr>
      <t xml:space="preserve"> tax number </t>
    </r>
    <r>
      <rPr>
        <sz val="10"/>
        <color indexed="8"/>
        <rFont val="Arial"/>
        <family val="2"/>
      </rPr>
      <t>and must be paid</t>
    </r>
    <r>
      <rPr>
        <sz val="10"/>
        <color indexed="14"/>
        <rFont val="Arial"/>
        <family val="2"/>
      </rPr>
      <t xml:space="preserve"> Tax</t>
    </r>
  </si>
  <si>
    <t>Col. E</t>
  </si>
  <si>
    <r>
      <t>IDENTIFY</t>
    </r>
    <r>
      <rPr>
        <sz val="10"/>
        <color indexed="63"/>
        <rFont val="Arial"/>
        <family val="2"/>
      </rPr>
      <t xml:space="preserve">  with "</t>
    </r>
    <r>
      <rPr>
        <sz val="10"/>
        <color indexed="12"/>
        <rFont val="Arial"/>
        <family val="2"/>
      </rPr>
      <t>X</t>
    </r>
    <r>
      <rPr>
        <sz val="10"/>
        <color indexed="63"/>
        <rFont val="Arial"/>
        <family val="2"/>
      </rPr>
      <t xml:space="preserve">" </t>
    </r>
    <r>
      <rPr>
        <sz val="10"/>
        <color indexed="8"/>
        <rFont val="Arial"/>
        <family val="2"/>
      </rPr>
      <t xml:space="preserve">if performer is a </t>
    </r>
    <r>
      <rPr>
        <sz val="10"/>
        <color indexed="14"/>
        <rFont val="Arial"/>
        <family val="2"/>
      </rPr>
      <t>minor who requires the 25% Minors Trust Fund Deduction</t>
    </r>
  </si>
  <si>
    <t>( only applicable after minor exceeds lifetime earnings of $5,000)</t>
  </si>
  <si>
    <t>MTF Deduction = Performers' Gross fee + 10%(Producers Contribution to I &amp; R)  X  25%</t>
  </si>
  <si>
    <t>Col. F</t>
  </si>
  <si>
    <r>
      <t>IDENTIFY</t>
    </r>
    <r>
      <rPr>
        <sz val="10"/>
        <color indexed="63"/>
        <rFont val="Arial"/>
        <family val="2"/>
      </rPr>
      <t xml:space="preserve">  THE GROSS FEES MINORS MUST EARN BEFORE THE TRUST FUND DEDUCTION BEGIN</t>
    </r>
  </si>
  <si>
    <t xml:space="preserve">If minor has reached lifetime earnings of $5,000 before you engaged him </t>
  </si>
  <si>
    <t>ENTER  0  in column F</t>
  </si>
  <si>
    <t>If performer has previous earnings that do not exceed $5,000,  he must the difference before deductions begin</t>
  </si>
  <si>
    <t>ENTER  difference to be earned  in column F</t>
  </si>
  <si>
    <t>If performer has no previous earnings</t>
  </si>
  <si>
    <t>ENTER  5,000  in column F</t>
  </si>
  <si>
    <t>Col. O</t>
  </si>
  <si>
    <r>
      <t xml:space="preserve">ENTER </t>
    </r>
    <r>
      <rPr>
        <sz val="10"/>
        <color indexed="14"/>
        <rFont val="Arial"/>
        <family val="2"/>
      </rPr>
      <t>work permit fees</t>
    </r>
    <r>
      <rPr>
        <sz val="10"/>
        <color indexed="8"/>
        <rFont val="Arial"/>
        <family val="2"/>
      </rPr>
      <t xml:space="preserve"> for residual category performers </t>
    </r>
  </si>
  <si>
    <t>These are  deducted from the performers' earnings</t>
  </si>
  <si>
    <t>Col. J</t>
  </si>
  <si>
    <r>
      <t>IDENTIFY</t>
    </r>
    <r>
      <rPr>
        <sz val="10"/>
        <color indexed="63"/>
        <rFont val="Arial"/>
        <family val="2"/>
      </rPr>
      <t xml:space="preserve">  the </t>
    </r>
    <r>
      <rPr>
        <sz val="10"/>
        <color indexed="14"/>
        <rFont val="Arial"/>
        <family val="2"/>
      </rPr>
      <t>number of days worked by Apprentices</t>
    </r>
    <r>
      <rPr>
        <sz val="10"/>
        <color indexed="8"/>
        <rFont val="Arial"/>
        <family val="2"/>
      </rPr>
      <t xml:space="preserve"> and the </t>
    </r>
    <r>
      <rPr>
        <sz val="10"/>
        <color indexed="14"/>
        <rFont val="Arial"/>
        <family val="2"/>
      </rPr>
      <t>number of days worked by Permittees</t>
    </r>
    <r>
      <rPr>
        <sz val="10"/>
        <color indexed="8"/>
        <rFont val="Arial"/>
        <family val="2"/>
      </rPr>
      <t xml:space="preserve"> during this reporting period</t>
    </r>
  </si>
  <si>
    <t>Productions is responsible for payment of these</t>
  </si>
  <si>
    <t>ADMINISTRATION FEE PAYABLE BY ENGAGER (ART. A37)</t>
  </si>
  <si>
    <t>ACTRA Performers' Rights Society (PRS)</t>
  </si>
  <si>
    <r>
      <t xml:space="preserve">All producers pay 1/2 of 1 percent of Gross Fees to PRS to a Maximum of $1,500 per production </t>
    </r>
    <r>
      <rPr>
        <u/>
        <sz val="10"/>
        <rFont val="Arial"/>
        <family val="2"/>
      </rPr>
      <t>OR</t>
    </r>
    <r>
      <rPr>
        <sz val="10"/>
        <rFont val="Arial"/>
        <family val="2"/>
      </rPr>
      <t xml:space="preserve"> $250 per episode in a series to a maximum of $1,500 per season</t>
    </r>
  </si>
  <si>
    <t>CFTPQ / APFTQ / ADPQ - Members</t>
  </si>
  <si>
    <r>
      <t xml:space="preserve">All members of the producers' association pay 1 percent of Gross Fees to ACTRA to a Maximum of $1,500 per production </t>
    </r>
    <r>
      <rPr>
        <u/>
        <sz val="10"/>
        <rFont val="Arial"/>
        <family val="2"/>
      </rPr>
      <t>AND</t>
    </r>
    <r>
      <rPr>
        <sz val="10"/>
        <rFont val="Arial"/>
        <family val="2"/>
      </rPr>
      <t xml:space="preserve"> 1 percent of Gross Fees to CFTPA to a Maximum of $3,000</t>
    </r>
  </si>
  <si>
    <t>Members of APFTQ pay a direct production levy to APFTQ.</t>
  </si>
  <si>
    <t xml:space="preserve">If the Gross Performers' Fees in respect of a production (excluding a series) exceeds $2,000,000 the above noted maximum administration fee shall be $3,000 (ACTRA)  and $5,000 (CFPTA) </t>
  </si>
  <si>
    <t>CFTPQ / APFTQ / ADPQ - Non-Members</t>
  </si>
  <si>
    <r>
      <t xml:space="preserve">Producers who are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members of </t>
    </r>
    <r>
      <rPr>
        <u/>
        <sz val="10"/>
        <rFont val="Arial"/>
        <family val="2"/>
      </rPr>
      <t>EITHER</t>
    </r>
    <r>
      <rPr>
        <sz val="10"/>
        <rFont val="Arial"/>
        <family val="2"/>
      </rPr>
      <t xml:space="preserve"> association pay 4% of total Gross Fees to ACTRA</t>
    </r>
  </si>
  <si>
    <t>PLEASE NOTE</t>
  </si>
  <si>
    <t>GST / HST / QST is payable on the administration fees and on the individual Gross Fee plus 10% Producer Contribution to Full Members who have GST / HST / QST numbers</t>
  </si>
  <si>
    <t>BACKGROUND PERFORMER PERMITS (ART C303 / C502)</t>
  </si>
  <si>
    <t>All producers pay permit fees for all ACTRA Apprentice Member Permittees and ACTRA Permittees</t>
  </si>
  <si>
    <t>Total Check to ACTRA</t>
  </si>
  <si>
    <t>page 2</t>
  </si>
  <si>
    <t>ACTRA I and R</t>
  </si>
  <si>
    <t xml:space="preserve"> WP Fees</t>
  </si>
  <si>
    <t>Payable to  CMPA</t>
  </si>
  <si>
    <t xml:space="preserve">Maritimes </t>
  </si>
  <si>
    <t xml:space="preserve"> 12.5% Producer's I&amp;R Contribution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</si>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</sst>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$-1009]#,##0.00;[Red]\-[$$-1009]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7"/>
      <color indexed="18"/>
      <name val="Arial"/>
      <family val="2"/>
    </font>
    <font>
      <sz val="10"/>
      <name val="Arial"/>
      <family val="2"/>
    </font>
    <font>
      <sz val="10"/>
      <name val="Sabon"/>
    </font>
    <font>
      <b/>
      <i/>
      <sz val="9"/>
      <color indexed="18"/>
      <name val="Arial"/>
      <family val="2"/>
    </font>
    <font>
      <b/>
      <sz val="12"/>
      <name val="Arial"/>
      <family val="2"/>
    </font>
    <font>
      <sz val="9"/>
      <color indexed="14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0"/>
      <color indexed="63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name val="Sabon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17" fontId="3" fillId="0" borderId="1" xfId="0" applyNumberFormat="1" applyFont="1" applyBorder="1"/>
    <xf numFmtId="17" fontId="4" fillId="0" borderId="1" xfId="0" applyNumberFormat="1" applyFont="1" applyBorder="1"/>
    <xf numFmtId="0" fontId="3" fillId="0" borderId="0" xfId="0" applyFont="1"/>
    <xf numFmtId="0" fontId="5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3" fillId="0" borderId="2" xfId="0" applyFont="1" applyBorder="1"/>
    <xf numFmtId="0" fontId="11" fillId="0" borderId="2" xfId="0" applyFont="1" applyBorder="1"/>
    <xf numFmtId="0" fontId="12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1" fillId="0" borderId="1" xfId="0" applyFont="1" applyBorder="1"/>
    <xf numFmtId="0" fontId="3" fillId="0" borderId="4" xfId="0" applyFont="1" applyBorder="1"/>
    <xf numFmtId="0" fontId="11" fillId="0" borderId="4" xfId="0" applyFont="1" applyBorder="1"/>
    <xf numFmtId="0" fontId="3" fillId="3" borderId="0" xfId="0" applyFont="1" applyFill="1"/>
    <xf numFmtId="0" fontId="13" fillId="0" borderId="6" xfId="0" applyFont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9" fontId="13" fillId="0" borderId="7" xfId="0" applyNumberFormat="1" applyFont="1" applyBorder="1" applyAlignment="1">
      <alignment horizontal="center" wrapText="1"/>
    </xf>
    <xf numFmtId="9" fontId="14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8" xfId="0" applyFont="1" applyBorder="1"/>
    <xf numFmtId="15" fontId="12" fillId="0" borderId="8" xfId="0" applyNumberFormat="1" applyFont="1" applyBorder="1"/>
    <xf numFmtId="44" fontId="12" fillId="0" borderId="8" xfId="1" applyFont="1" applyBorder="1"/>
    <xf numFmtId="44" fontId="12" fillId="3" borderId="8" xfId="1" applyFont="1" applyFill="1" applyBorder="1"/>
    <xf numFmtId="44" fontId="12" fillId="0" borderId="8" xfId="0" applyNumberFormat="1" applyFont="1" applyBorder="1"/>
    <xf numFmtId="44" fontId="12" fillId="0" borderId="9" xfId="0" applyNumberFormat="1" applyFont="1" applyBorder="1"/>
    <xf numFmtId="0" fontId="12" fillId="0" borderId="0" xfId="0" applyFont="1"/>
    <xf numFmtId="44" fontId="12" fillId="3" borderId="9" xfId="1" applyFont="1" applyFill="1" applyBorder="1"/>
    <xf numFmtId="0" fontId="12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44" fontId="12" fillId="0" borderId="10" xfId="1" applyFont="1" applyBorder="1"/>
    <xf numFmtId="44" fontId="12" fillId="3" borderId="10" xfId="1" applyFont="1" applyFill="1" applyBorder="1"/>
    <xf numFmtId="0" fontId="16" fillId="0" borderId="11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2" fillId="0" borderId="12" xfId="0" applyFont="1" applyBorder="1"/>
    <xf numFmtId="0" fontId="12" fillId="0" borderId="12" xfId="0" applyFont="1" applyBorder="1" applyAlignment="1">
      <alignment horizontal="right"/>
    </xf>
    <xf numFmtId="0" fontId="15" fillId="3" borderId="8" xfId="0" applyFont="1" applyFill="1" applyBorder="1" applyAlignment="1">
      <alignment horizontal="center"/>
    </xf>
    <xf numFmtId="44" fontId="15" fillId="0" borderId="13" xfId="1" applyFont="1" applyBorder="1" applyAlignment="1">
      <alignment horizontal="center"/>
    </xf>
    <xf numFmtId="44" fontId="15" fillId="0" borderId="13" xfId="1" applyFont="1" applyFill="1" applyBorder="1" applyAlignment="1">
      <alignment horizontal="center"/>
    </xf>
    <xf numFmtId="44" fontId="15" fillId="0" borderId="13" xfId="0" applyNumberFormat="1" applyFont="1" applyBorder="1" applyAlignment="1">
      <alignment horizontal="center" wrapText="1"/>
    </xf>
    <xf numFmtId="44" fontId="15" fillId="0" borderId="13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6" xfId="0" applyFont="1" applyBorder="1"/>
    <xf numFmtId="165" fontId="16" fillId="0" borderId="6" xfId="0" applyNumberFormat="1" applyFont="1" applyBorder="1"/>
    <xf numFmtId="0" fontId="12" fillId="0" borderId="6" xfId="0" applyFont="1" applyBorder="1" applyAlignment="1">
      <alignment horizontal="right"/>
    </xf>
    <xf numFmtId="0" fontId="15" fillId="3" borderId="10" xfId="0" applyFont="1" applyFill="1" applyBorder="1" applyAlignment="1">
      <alignment horizontal="center"/>
    </xf>
    <xf numFmtId="44" fontId="12" fillId="0" borderId="0" xfId="1" applyFont="1" applyBorder="1" applyAlignment="1">
      <alignment horizontal="center"/>
    </xf>
    <xf numFmtId="44" fontId="12" fillId="0" borderId="15" xfId="1" applyFont="1" applyBorder="1" applyAlignment="1"/>
    <xf numFmtId="44" fontId="12" fillId="0" borderId="15" xfId="0" applyNumberFormat="1" applyFont="1" applyBorder="1"/>
    <xf numFmtId="44" fontId="3" fillId="0" borderId="0" xfId="1" applyFont="1" applyBorder="1"/>
    <xf numFmtId="44" fontId="3" fillId="0" borderId="0" xfId="0" applyNumberFormat="1" applyFont="1"/>
    <xf numFmtId="0" fontId="17" fillId="0" borderId="0" xfId="0" applyFont="1" applyAlignment="1">
      <alignment horizontal="center"/>
    </xf>
    <xf numFmtId="44" fontId="17" fillId="0" borderId="0" xfId="1" applyFont="1" applyBorder="1" applyAlignment="1">
      <alignment horizontal="center"/>
    </xf>
    <xf numFmtId="4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4" fontId="15" fillId="0" borderId="0" xfId="1" applyFont="1" applyBorder="1" applyAlignment="1">
      <alignment horizontal="left"/>
    </xf>
    <xf numFmtId="44" fontId="15" fillId="0" borderId="0" xfId="1" applyFont="1" applyBorder="1" applyAlignment="1"/>
    <xf numFmtId="44" fontId="15" fillId="0" borderId="0" xfId="0" applyNumberFormat="1" applyFont="1"/>
    <xf numFmtId="44" fontId="12" fillId="0" borderId="0" xfId="0" applyNumberFormat="1" applyFont="1"/>
    <xf numFmtId="0" fontId="15" fillId="0" borderId="0" xfId="1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/>
    <xf numFmtId="0" fontId="19" fillId="0" borderId="0" xfId="0" applyFont="1" applyAlignment="1">
      <alignment horizontal="right"/>
    </xf>
    <xf numFmtId="0" fontId="11" fillId="0" borderId="0" xfId="0" applyFont="1"/>
    <xf numFmtId="0" fontId="6" fillId="0" borderId="0" xfId="0" applyFont="1"/>
    <xf numFmtId="44" fontId="13" fillId="0" borderId="0" xfId="1" applyFont="1" applyBorder="1"/>
    <xf numFmtId="44" fontId="11" fillId="0" borderId="0" xfId="0" applyNumberFormat="1" applyFont="1"/>
    <xf numFmtId="44" fontId="6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44" fontId="20" fillId="0" borderId="0" xfId="0" applyNumberFormat="1" applyFont="1"/>
    <xf numFmtId="44" fontId="20" fillId="0" borderId="0" xfId="1" applyFont="1" applyBorder="1"/>
    <xf numFmtId="0" fontId="22" fillId="0" borderId="0" xfId="0" applyFont="1"/>
    <xf numFmtId="0" fontId="23" fillId="0" borderId="0" xfId="0" applyFont="1" applyAlignment="1">
      <alignment horizontal="right"/>
    </xf>
    <xf numFmtId="0" fontId="15" fillId="0" borderId="0" xfId="0" applyFont="1"/>
    <xf numFmtId="44" fontId="22" fillId="0" borderId="0" xfId="0" applyNumberFormat="1" applyFont="1"/>
    <xf numFmtId="44" fontId="22" fillId="0" borderId="0" xfId="1" applyFont="1" applyBorder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3" fillId="4" borderId="23" xfId="0" applyFont="1" applyFill="1" applyBorder="1"/>
    <xf numFmtId="0" fontId="3" fillId="4" borderId="24" xfId="0" applyFont="1" applyFill="1" applyBorder="1"/>
    <xf numFmtId="0" fontId="26" fillId="4" borderId="24" xfId="0" applyFont="1" applyFill="1" applyBorder="1"/>
    <xf numFmtId="0" fontId="27" fillId="4" borderId="25" xfId="0" applyFont="1" applyFill="1" applyBorder="1" applyAlignment="1">
      <alignment horizontal="right"/>
    </xf>
    <xf numFmtId="0" fontId="3" fillId="4" borderId="26" xfId="0" applyFont="1" applyFill="1" applyBorder="1"/>
    <xf numFmtId="0" fontId="3" fillId="4" borderId="0" xfId="0" applyFont="1" applyFill="1"/>
    <xf numFmtId="0" fontId="28" fillId="4" borderId="0" xfId="0" applyFont="1" applyFill="1"/>
    <xf numFmtId="0" fontId="3" fillId="4" borderId="27" xfId="0" applyFont="1" applyFill="1" applyBorder="1"/>
    <xf numFmtId="0" fontId="24" fillId="4" borderId="0" xfId="0" applyFont="1" applyFill="1"/>
    <xf numFmtId="0" fontId="32" fillId="4" borderId="27" xfId="0" applyFont="1" applyFill="1" applyBorder="1" applyAlignment="1">
      <alignment horizontal="right"/>
    </xf>
    <xf numFmtId="0" fontId="30" fillId="4" borderId="0" xfId="0" applyFont="1" applyFill="1"/>
    <xf numFmtId="0" fontId="3" fillId="4" borderId="28" xfId="0" applyFont="1" applyFill="1" applyBorder="1"/>
    <xf numFmtId="0" fontId="3" fillId="4" borderId="29" xfId="0" applyFont="1" applyFill="1" applyBorder="1"/>
    <xf numFmtId="0" fontId="32" fillId="4" borderId="29" xfId="0" applyFont="1" applyFill="1" applyBorder="1"/>
    <xf numFmtId="0" fontId="3" fillId="4" borderId="30" xfId="0" applyFont="1" applyFill="1" applyBorder="1"/>
    <xf numFmtId="0" fontId="4" fillId="0" borderId="0" xfId="0" applyFont="1"/>
    <xf numFmtId="0" fontId="4" fillId="5" borderId="23" xfId="0" applyFont="1" applyFill="1" applyBorder="1"/>
    <xf numFmtId="0" fontId="4" fillId="5" borderId="24" xfId="0" applyFont="1" applyFill="1" applyBorder="1"/>
    <xf numFmtId="0" fontId="4" fillId="5" borderId="25" xfId="0" applyFont="1" applyFill="1" applyBorder="1"/>
    <xf numFmtId="0" fontId="26" fillId="5" borderId="26" xfId="0" applyFont="1" applyFill="1" applyBorder="1"/>
    <xf numFmtId="0" fontId="26" fillId="5" borderId="0" xfId="0" applyFont="1" applyFill="1"/>
    <xf numFmtId="0" fontId="11" fillId="5" borderId="0" xfId="0" applyFont="1" applyFill="1"/>
    <xf numFmtId="0" fontId="11" fillId="5" borderId="27" xfId="0" applyFont="1" applyFill="1" applyBorder="1"/>
    <xf numFmtId="0" fontId="3" fillId="5" borderId="26" xfId="0" applyFont="1" applyFill="1" applyBorder="1"/>
    <xf numFmtId="0" fontId="3" fillId="5" borderId="0" xfId="0" applyFont="1" applyFill="1"/>
    <xf numFmtId="0" fontId="3" fillId="5" borderId="27" xfId="0" applyFont="1" applyFill="1" applyBorder="1"/>
    <xf numFmtId="0" fontId="11" fillId="5" borderId="26" xfId="0" applyFont="1" applyFill="1" applyBorder="1"/>
    <xf numFmtId="0" fontId="33" fillId="5" borderId="28" xfId="0" applyFont="1" applyFill="1" applyBorder="1"/>
    <xf numFmtId="0" fontId="33" fillId="5" borderId="29" xfId="0" applyFont="1" applyFill="1" applyBorder="1"/>
    <xf numFmtId="0" fontId="33" fillId="5" borderId="30" xfId="0" applyFont="1" applyFill="1" applyBorder="1"/>
    <xf numFmtId="0" fontId="33" fillId="0" borderId="0" xfId="0" applyFont="1"/>
    <xf numFmtId="44" fontId="21" fillId="0" borderId="0" xfId="0" applyNumberFormat="1" applyFont="1" applyAlignment="1">
      <alignment horizontal="left"/>
    </xf>
    <xf numFmtId="164" fontId="3" fillId="0" borderId="0" xfId="0" applyNumberFormat="1" applyFont="1"/>
    <xf numFmtId="15" fontId="3" fillId="0" borderId="0" xfId="0" applyNumberFormat="1" applyFont="1"/>
    <xf numFmtId="44" fontId="12" fillId="0" borderId="0" xfId="0" applyNumberFormat="1" applyFont="1" applyAlignment="1">
      <alignment horizontal="center"/>
    </xf>
    <xf numFmtId="0" fontId="12" fillId="0" borderId="8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Protection="1">
      <protection locked="0"/>
    </xf>
    <xf numFmtId="15" fontId="12" fillId="0" borderId="8" xfId="0" applyNumberFormat="1" applyFont="1" applyBorder="1" applyProtection="1">
      <protection locked="0"/>
    </xf>
    <xf numFmtId="44" fontId="12" fillId="0" borderId="8" xfId="1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2" fillId="0" borderId="10" xfId="0" applyFont="1" applyBorder="1" applyProtection="1">
      <protection locked="0"/>
    </xf>
    <xf numFmtId="44" fontId="12" fillId="0" borderId="10" xfId="1" applyFont="1" applyBorder="1" applyProtection="1">
      <protection locked="0"/>
    </xf>
    <xf numFmtId="0" fontId="4" fillId="0" borderId="1" xfId="0" applyFont="1" applyBorder="1" applyProtection="1">
      <protection locked="0"/>
    </xf>
    <xf numFmtId="15" fontId="3" fillId="0" borderId="0" xfId="0" applyNumberFormat="1" applyFont="1" applyProtection="1">
      <protection locked="0"/>
    </xf>
    <xf numFmtId="0" fontId="11" fillId="0" borderId="2" xfId="0" applyFont="1" applyBorder="1" applyProtection="1"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44" fontId="12" fillId="0" borderId="20" xfId="0" applyNumberFormat="1" applyFont="1" applyBorder="1" applyAlignment="1">
      <alignment horizontal="center"/>
    </xf>
    <xf numFmtId="44" fontId="12" fillId="0" borderId="0" xfId="0" applyNumberFormat="1" applyFont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14" xfId="0" applyNumberFormat="1" applyFont="1" applyBorder="1" applyAlignment="1">
      <alignment horizontal="center"/>
    </xf>
    <xf numFmtId="44" fontId="12" fillId="0" borderId="22" xfId="0" applyNumberFormat="1" applyFont="1" applyBorder="1" applyAlignment="1">
      <alignment horizontal="center"/>
    </xf>
    <xf numFmtId="44" fontId="12" fillId="0" borderId="14" xfId="1" applyFont="1" applyBorder="1" applyAlignment="1">
      <alignment horizontal="center"/>
    </xf>
    <xf numFmtId="44" fontId="12" fillId="0" borderId="22" xfId="1" applyFont="1" applyBorder="1" applyAlignment="1">
      <alignment horizontal="center"/>
    </xf>
    <xf numFmtId="44" fontId="6" fillId="0" borderId="16" xfId="0" applyNumberFormat="1" applyFont="1" applyBorder="1" applyAlignment="1">
      <alignment horizontal="center"/>
    </xf>
    <xf numFmtId="44" fontId="6" fillId="0" borderId="17" xfId="0" applyNumberFormat="1" applyFont="1" applyBorder="1" applyAlignment="1">
      <alignment horizontal="center"/>
    </xf>
    <xf numFmtId="44" fontId="6" fillId="0" borderId="18" xfId="0" applyNumberFormat="1" applyFont="1" applyBorder="1" applyAlignment="1">
      <alignment horizontal="center"/>
    </xf>
    <xf numFmtId="44" fontId="6" fillId="0" borderId="16" xfId="1" applyFont="1" applyBorder="1" applyAlignment="1">
      <alignment horizontal="center"/>
    </xf>
    <xf numFmtId="44" fontId="6" fillId="0" borderId="18" xfId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44" fontId="12" fillId="0" borderId="20" xfId="1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44" fontId="12" fillId="0" borderId="11" xfId="0" applyNumberFormat="1" applyFont="1" applyBorder="1" applyAlignment="1" applyProtection="1">
      <alignment horizontal="center"/>
      <protection locked="0"/>
    </xf>
    <xf numFmtId="44" fontId="12" fillId="0" borderId="12" xfId="0" applyNumberFormat="1" applyFont="1" applyBorder="1" applyAlignment="1" applyProtection="1">
      <alignment horizontal="center"/>
      <protection locked="0"/>
    </xf>
    <xf numFmtId="44" fontId="12" fillId="0" borderId="19" xfId="0" applyNumberFormat="1" applyFont="1" applyBorder="1" applyAlignment="1" applyProtection="1">
      <alignment horizontal="center"/>
      <protection locked="0"/>
    </xf>
    <xf numFmtId="44" fontId="12" fillId="0" borderId="11" xfId="1" applyFont="1" applyBorder="1" applyAlignment="1" applyProtection="1">
      <alignment horizontal="center"/>
      <protection locked="0"/>
    </xf>
    <xf numFmtId="44" fontId="12" fillId="0" borderId="19" xfId="1" applyFont="1" applyBorder="1" applyAlignment="1" applyProtection="1">
      <alignment horizontal="center"/>
      <protection locked="0"/>
    </xf>
    <xf numFmtId="44" fontId="12" fillId="0" borderId="11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0" xfId="0" applyNumberFormat="1" applyFont="1" applyBorder="1" applyAlignment="1" applyProtection="1">
      <alignment horizontal="center"/>
      <protection locked="0"/>
    </xf>
    <xf numFmtId="44" fontId="12" fillId="0" borderId="21" xfId="0" applyNumberFormat="1" applyFont="1" applyBorder="1" applyAlignment="1" applyProtection="1">
      <alignment horizontal="center"/>
      <protection locked="0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44" fontId="17" fillId="0" borderId="16" xfId="1" applyFont="1" applyBorder="1" applyAlignment="1">
      <alignment horizontal="center"/>
    </xf>
    <xf numFmtId="44" fontId="17" fillId="0" borderId="18" xfId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horizontal="right" vertical="top"/>
    </xf>
    <xf numFmtId="0" fontId="7" fillId="3" borderId="0" xfId="0" applyFont="1" applyFill="1" applyAlignment="1">
      <alignment horizontal="center" textRotation="90"/>
    </xf>
    <xf numFmtId="0" fontId="7" fillId="3" borderId="6" xfId="0" applyFont="1" applyFill="1" applyBorder="1" applyAlignment="1">
      <alignment horizontal="center" textRotation="90"/>
    </xf>
    <xf numFmtId="0" fontId="8" fillId="2" borderId="0" xfId="0" applyFont="1" applyFill="1" applyAlignment="1">
      <alignment horizontal="center" textRotation="90" shrinkToFit="1"/>
    </xf>
    <xf numFmtId="0" fontId="8" fillId="2" borderId="6" xfId="0" applyFont="1" applyFill="1" applyBorder="1" applyAlignment="1">
      <alignment horizontal="center" textRotation="90" shrinkToFit="1"/>
    </xf>
    <xf numFmtId="0" fontId="10" fillId="2" borderId="0" xfId="0" applyFont="1" applyFill="1" applyAlignment="1">
      <alignment horizontal="center" textRotation="90"/>
    </xf>
    <xf numFmtId="0" fontId="10" fillId="2" borderId="6" xfId="0" applyFont="1" applyFill="1" applyBorder="1" applyAlignment="1">
      <alignment horizontal="center" textRotation="90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4" fontId="12" fillId="0" borderId="12" xfId="0" applyNumberFormat="1" applyFont="1" applyBorder="1" applyAlignment="1">
      <alignment horizontal="center"/>
    </xf>
    <xf numFmtId="44" fontId="12" fillId="0" borderId="11" xfId="1" applyFont="1" applyBorder="1" applyAlignment="1">
      <alignment horizontal="center"/>
    </xf>
    <xf numFmtId="44" fontId="12" fillId="0" borderId="19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5C20-24BD-49A8-B3F3-9C03D77B77EB}">
  <dimension ref="A1:W66"/>
  <sheetViews>
    <sheetView tabSelected="1" zoomScaleNormal="100" workbookViewId="0">
      <selection activeCell="A12" sqref="A12 N12"/>
    </sheetView>
  </sheetViews>
  <sheetFormatPr defaultRowHeight="12.5"/>
  <cols>
    <col min="1" max="5" width="2.81640625" style="104" customWidth="1"/>
    <col min="6" max="6" width="4.81640625" style="104" customWidth="1"/>
    <col min="7" max="7" width="10.81640625" style="104" customWidth="1"/>
    <col min="8" max="8" width="11.1796875" style="104" customWidth="1"/>
    <col min="9" max="9" width="16.453125" style="104" customWidth="1"/>
    <col min="10" max="10" width="6.1796875" style="104" customWidth="1"/>
    <col min="11" max="11" width="11.7265625" style="104" customWidth="1"/>
    <col min="12" max="12" width="9.81640625" style="104" customWidth="1"/>
    <col min="13" max="13" width="26.1796875" style="104" bestFit="1" customWidth="1"/>
    <col min="14" max="14" width="12.26953125" style="104" customWidth="1"/>
    <col min="15" max="15" width="10.54296875" style="104" customWidth="1"/>
    <col min="16" max="16" width="10.26953125" style="104" bestFit="1" customWidth="1"/>
    <col min="17" max="17" width="12.453125" style="104" customWidth="1"/>
    <col min="18" max="18" width="12.1796875" style="104" customWidth="1"/>
    <col min="19" max="19" width="12.26953125" style="104" customWidth="1"/>
    <col min="20" max="20" width="11.54296875" style="104" customWidth="1"/>
    <col min="21" max="21" width="13.54296875" style="104" customWidth="1"/>
    <col min="22" max="22" width="11.7265625" style="104" customWidth="1"/>
    <col min="23" max="23" width="9.7265625" style="104" customWidth="1"/>
    <col min="24" max="24" width="13.1796875" style="104" customWidth="1"/>
    <col min="25" max="256" width="9.1796875" style="104"/>
    <col min="257" max="261" width="2.81640625" style="104" customWidth="1"/>
    <col min="262" max="262" width="4.81640625" style="104" customWidth="1"/>
    <col min="263" max="263" width="10.81640625" style="104" customWidth="1"/>
    <col min="264" max="264" width="11.1796875" style="104" customWidth="1"/>
    <col min="265" max="265" width="16.453125" style="104" customWidth="1"/>
    <col min="266" max="266" width="6.1796875" style="104" customWidth="1"/>
    <col min="267" max="267" width="11.7265625" style="104" customWidth="1"/>
    <col min="268" max="268" width="9.81640625" style="104" customWidth="1"/>
    <col min="269" max="269" width="26.1796875" style="104" bestFit="1" customWidth="1"/>
    <col min="270" max="270" width="12.26953125" style="104" customWidth="1"/>
    <col min="271" max="271" width="10.54296875" style="104" customWidth="1"/>
    <col min="272" max="272" width="9.7265625" style="104" customWidth="1"/>
    <col min="273" max="273" width="12.453125" style="104" customWidth="1"/>
    <col min="274" max="274" width="12.1796875" style="104" customWidth="1"/>
    <col min="275" max="275" width="12.26953125" style="104" customWidth="1"/>
    <col min="276" max="276" width="11.54296875" style="104" customWidth="1"/>
    <col min="277" max="277" width="13.54296875" style="104" customWidth="1"/>
    <col min="278" max="278" width="11.7265625" style="104" customWidth="1"/>
    <col min="279" max="279" width="9.7265625" style="104" customWidth="1"/>
    <col min="280" max="280" width="13.1796875" style="104" customWidth="1"/>
    <col min="281" max="512" width="9.1796875" style="104"/>
    <col min="513" max="517" width="2.81640625" style="104" customWidth="1"/>
    <col min="518" max="518" width="4.81640625" style="104" customWidth="1"/>
    <col min="519" max="519" width="10.81640625" style="104" customWidth="1"/>
    <col min="520" max="520" width="11.1796875" style="104" customWidth="1"/>
    <col min="521" max="521" width="16.453125" style="104" customWidth="1"/>
    <col min="522" max="522" width="6.1796875" style="104" customWidth="1"/>
    <col min="523" max="523" width="11.7265625" style="104" customWidth="1"/>
    <col min="524" max="524" width="9.81640625" style="104" customWidth="1"/>
    <col min="525" max="525" width="26.1796875" style="104" bestFit="1" customWidth="1"/>
    <col min="526" max="526" width="12.26953125" style="104" customWidth="1"/>
    <col min="527" max="527" width="10.54296875" style="104" customWidth="1"/>
    <col min="528" max="528" width="9.7265625" style="104" customWidth="1"/>
    <col min="529" max="529" width="12.453125" style="104" customWidth="1"/>
    <col min="530" max="530" width="12.1796875" style="104" customWidth="1"/>
    <col min="531" max="531" width="12.26953125" style="104" customWidth="1"/>
    <col min="532" max="532" width="11.54296875" style="104" customWidth="1"/>
    <col min="533" max="533" width="13.54296875" style="104" customWidth="1"/>
    <col min="534" max="534" width="11.7265625" style="104" customWidth="1"/>
    <col min="535" max="535" width="9.7265625" style="104" customWidth="1"/>
    <col min="536" max="536" width="13.1796875" style="104" customWidth="1"/>
    <col min="537" max="768" width="9.1796875" style="104"/>
    <col min="769" max="773" width="2.81640625" style="104" customWidth="1"/>
    <col min="774" max="774" width="4.81640625" style="104" customWidth="1"/>
    <col min="775" max="775" width="10.81640625" style="104" customWidth="1"/>
    <col min="776" max="776" width="11.1796875" style="104" customWidth="1"/>
    <col min="777" max="777" width="16.453125" style="104" customWidth="1"/>
    <col min="778" max="778" width="6.1796875" style="104" customWidth="1"/>
    <col min="779" max="779" width="11.7265625" style="104" customWidth="1"/>
    <col min="780" max="780" width="9.81640625" style="104" customWidth="1"/>
    <col min="781" max="781" width="26.1796875" style="104" bestFit="1" customWidth="1"/>
    <col min="782" max="782" width="12.26953125" style="104" customWidth="1"/>
    <col min="783" max="783" width="10.54296875" style="104" customWidth="1"/>
    <col min="784" max="784" width="9.7265625" style="104" customWidth="1"/>
    <col min="785" max="785" width="12.453125" style="104" customWidth="1"/>
    <col min="786" max="786" width="12.1796875" style="104" customWidth="1"/>
    <col min="787" max="787" width="12.26953125" style="104" customWidth="1"/>
    <col min="788" max="788" width="11.54296875" style="104" customWidth="1"/>
    <col min="789" max="789" width="13.54296875" style="104" customWidth="1"/>
    <col min="790" max="790" width="11.7265625" style="104" customWidth="1"/>
    <col min="791" max="791" width="9.7265625" style="104" customWidth="1"/>
    <col min="792" max="792" width="13.1796875" style="104" customWidth="1"/>
    <col min="793" max="1024" width="9.1796875" style="104"/>
    <col min="1025" max="1029" width="2.81640625" style="104" customWidth="1"/>
    <col min="1030" max="1030" width="4.81640625" style="104" customWidth="1"/>
    <col min="1031" max="1031" width="10.81640625" style="104" customWidth="1"/>
    <col min="1032" max="1032" width="11.1796875" style="104" customWidth="1"/>
    <col min="1033" max="1033" width="16.453125" style="104" customWidth="1"/>
    <col min="1034" max="1034" width="6.1796875" style="104" customWidth="1"/>
    <col min="1035" max="1035" width="11.7265625" style="104" customWidth="1"/>
    <col min="1036" max="1036" width="9.81640625" style="104" customWidth="1"/>
    <col min="1037" max="1037" width="26.1796875" style="104" bestFit="1" customWidth="1"/>
    <col min="1038" max="1038" width="12.26953125" style="104" customWidth="1"/>
    <col min="1039" max="1039" width="10.54296875" style="104" customWidth="1"/>
    <col min="1040" max="1040" width="9.7265625" style="104" customWidth="1"/>
    <col min="1041" max="1041" width="12.453125" style="104" customWidth="1"/>
    <col min="1042" max="1042" width="12.1796875" style="104" customWidth="1"/>
    <col min="1043" max="1043" width="12.26953125" style="104" customWidth="1"/>
    <col min="1044" max="1044" width="11.54296875" style="104" customWidth="1"/>
    <col min="1045" max="1045" width="13.54296875" style="104" customWidth="1"/>
    <col min="1046" max="1046" width="11.7265625" style="104" customWidth="1"/>
    <col min="1047" max="1047" width="9.7265625" style="104" customWidth="1"/>
    <col min="1048" max="1048" width="13.1796875" style="104" customWidth="1"/>
    <col min="1049" max="1280" width="9.1796875" style="104"/>
    <col min="1281" max="1285" width="2.81640625" style="104" customWidth="1"/>
    <col min="1286" max="1286" width="4.81640625" style="104" customWidth="1"/>
    <col min="1287" max="1287" width="10.81640625" style="104" customWidth="1"/>
    <col min="1288" max="1288" width="11.1796875" style="104" customWidth="1"/>
    <col min="1289" max="1289" width="16.453125" style="104" customWidth="1"/>
    <col min="1290" max="1290" width="6.1796875" style="104" customWidth="1"/>
    <col min="1291" max="1291" width="11.7265625" style="104" customWidth="1"/>
    <col min="1292" max="1292" width="9.81640625" style="104" customWidth="1"/>
    <col min="1293" max="1293" width="26.1796875" style="104" bestFit="1" customWidth="1"/>
    <col min="1294" max="1294" width="12.26953125" style="104" customWidth="1"/>
    <col min="1295" max="1295" width="10.54296875" style="104" customWidth="1"/>
    <col min="1296" max="1296" width="9.7265625" style="104" customWidth="1"/>
    <col min="1297" max="1297" width="12.453125" style="104" customWidth="1"/>
    <col min="1298" max="1298" width="12.1796875" style="104" customWidth="1"/>
    <col min="1299" max="1299" width="12.26953125" style="104" customWidth="1"/>
    <col min="1300" max="1300" width="11.54296875" style="104" customWidth="1"/>
    <col min="1301" max="1301" width="13.54296875" style="104" customWidth="1"/>
    <col min="1302" max="1302" width="11.7265625" style="104" customWidth="1"/>
    <col min="1303" max="1303" width="9.7265625" style="104" customWidth="1"/>
    <col min="1304" max="1304" width="13.1796875" style="104" customWidth="1"/>
    <col min="1305" max="1536" width="9.1796875" style="104"/>
    <col min="1537" max="1541" width="2.81640625" style="104" customWidth="1"/>
    <col min="1542" max="1542" width="4.81640625" style="104" customWidth="1"/>
    <col min="1543" max="1543" width="10.81640625" style="104" customWidth="1"/>
    <col min="1544" max="1544" width="11.1796875" style="104" customWidth="1"/>
    <col min="1545" max="1545" width="16.453125" style="104" customWidth="1"/>
    <col min="1546" max="1546" width="6.1796875" style="104" customWidth="1"/>
    <col min="1547" max="1547" width="11.7265625" style="104" customWidth="1"/>
    <col min="1548" max="1548" width="9.81640625" style="104" customWidth="1"/>
    <col min="1549" max="1549" width="26.1796875" style="104" bestFit="1" customWidth="1"/>
    <col min="1550" max="1550" width="12.26953125" style="104" customWidth="1"/>
    <col min="1551" max="1551" width="10.54296875" style="104" customWidth="1"/>
    <col min="1552" max="1552" width="9.7265625" style="104" customWidth="1"/>
    <col min="1553" max="1553" width="12.453125" style="104" customWidth="1"/>
    <col min="1554" max="1554" width="12.1796875" style="104" customWidth="1"/>
    <col min="1555" max="1555" width="12.26953125" style="104" customWidth="1"/>
    <col min="1556" max="1556" width="11.54296875" style="104" customWidth="1"/>
    <col min="1557" max="1557" width="13.54296875" style="104" customWidth="1"/>
    <col min="1558" max="1558" width="11.7265625" style="104" customWidth="1"/>
    <col min="1559" max="1559" width="9.7265625" style="104" customWidth="1"/>
    <col min="1560" max="1560" width="13.1796875" style="104" customWidth="1"/>
    <col min="1561" max="1792" width="9.1796875" style="104"/>
    <col min="1793" max="1797" width="2.81640625" style="104" customWidth="1"/>
    <col min="1798" max="1798" width="4.81640625" style="104" customWidth="1"/>
    <col min="1799" max="1799" width="10.81640625" style="104" customWidth="1"/>
    <col min="1800" max="1800" width="11.1796875" style="104" customWidth="1"/>
    <col min="1801" max="1801" width="16.453125" style="104" customWidth="1"/>
    <col min="1802" max="1802" width="6.1796875" style="104" customWidth="1"/>
    <col min="1803" max="1803" width="11.7265625" style="104" customWidth="1"/>
    <col min="1804" max="1804" width="9.81640625" style="104" customWidth="1"/>
    <col min="1805" max="1805" width="26.1796875" style="104" bestFit="1" customWidth="1"/>
    <col min="1806" max="1806" width="12.26953125" style="104" customWidth="1"/>
    <col min="1807" max="1807" width="10.54296875" style="104" customWidth="1"/>
    <col min="1808" max="1808" width="9.7265625" style="104" customWidth="1"/>
    <col min="1809" max="1809" width="12.453125" style="104" customWidth="1"/>
    <col min="1810" max="1810" width="12.1796875" style="104" customWidth="1"/>
    <col min="1811" max="1811" width="12.26953125" style="104" customWidth="1"/>
    <col min="1812" max="1812" width="11.54296875" style="104" customWidth="1"/>
    <col min="1813" max="1813" width="13.54296875" style="104" customWidth="1"/>
    <col min="1814" max="1814" width="11.7265625" style="104" customWidth="1"/>
    <col min="1815" max="1815" width="9.7265625" style="104" customWidth="1"/>
    <col min="1816" max="1816" width="13.1796875" style="104" customWidth="1"/>
    <col min="1817" max="2048" width="9.1796875" style="104"/>
    <col min="2049" max="2053" width="2.81640625" style="104" customWidth="1"/>
    <col min="2054" max="2054" width="4.81640625" style="104" customWidth="1"/>
    <col min="2055" max="2055" width="10.81640625" style="104" customWidth="1"/>
    <col min="2056" max="2056" width="11.1796875" style="104" customWidth="1"/>
    <col min="2057" max="2057" width="16.453125" style="104" customWidth="1"/>
    <col min="2058" max="2058" width="6.1796875" style="104" customWidth="1"/>
    <col min="2059" max="2059" width="11.7265625" style="104" customWidth="1"/>
    <col min="2060" max="2060" width="9.81640625" style="104" customWidth="1"/>
    <col min="2061" max="2061" width="26.1796875" style="104" bestFit="1" customWidth="1"/>
    <col min="2062" max="2062" width="12.26953125" style="104" customWidth="1"/>
    <col min="2063" max="2063" width="10.54296875" style="104" customWidth="1"/>
    <col min="2064" max="2064" width="9.7265625" style="104" customWidth="1"/>
    <col min="2065" max="2065" width="12.453125" style="104" customWidth="1"/>
    <col min="2066" max="2066" width="12.1796875" style="104" customWidth="1"/>
    <col min="2067" max="2067" width="12.26953125" style="104" customWidth="1"/>
    <col min="2068" max="2068" width="11.54296875" style="104" customWidth="1"/>
    <col min="2069" max="2069" width="13.54296875" style="104" customWidth="1"/>
    <col min="2070" max="2070" width="11.7265625" style="104" customWidth="1"/>
    <col min="2071" max="2071" width="9.7265625" style="104" customWidth="1"/>
    <col min="2072" max="2072" width="13.1796875" style="104" customWidth="1"/>
    <col min="2073" max="2304" width="9.1796875" style="104"/>
    <col min="2305" max="2309" width="2.81640625" style="104" customWidth="1"/>
    <col min="2310" max="2310" width="4.81640625" style="104" customWidth="1"/>
    <col min="2311" max="2311" width="10.81640625" style="104" customWidth="1"/>
    <col min="2312" max="2312" width="11.1796875" style="104" customWidth="1"/>
    <col min="2313" max="2313" width="16.453125" style="104" customWidth="1"/>
    <col min="2314" max="2314" width="6.1796875" style="104" customWidth="1"/>
    <col min="2315" max="2315" width="11.7265625" style="104" customWidth="1"/>
    <col min="2316" max="2316" width="9.81640625" style="104" customWidth="1"/>
    <col min="2317" max="2317" width="26.1796875" style="104" bestFit="1" customWidth="1"/>
    <col min="2318" max="2318" width="12.26953125" style="104" customWidth="1"/>
    <col min="2319" max="2319" width="10.54296875" style="104" customWidth="1"/>
    <col min="2320" max="2320" width="9.7265625" style="104" customWidth="1"/>
    <col min="2321" max="2321" width="12.453125" style="104" customWidth="1"/>
    <col min="2322" max="2322" width="12.1796875" style="104" customWidth="1"/>
    <col min="2323" max="2323" width="12.26953125" style="104" customWidth="1"/>
    <col min="2324" max="2324" width="11.54296875" style="104" customWidth="1"/>
    <col min="2325" max="2325" width="13.54296875" style="104" customWidth="1"/>
    <col min="2326" max="2326" width="11.7265625" style="104" customWidth="1"/>
    <col min="2327" max="2327" width="9.7265625" style="104" customWidth="1"/>
    <col min="2328" max="2328" width="13.1796875" style="104" customWidth="1"/>
    <col min="2329" max="2560" width="9.1796875" style="104"/>
    <col min="2561" max="2565" width="2.81640625" style="104" customWidth="1"/>
    <col min="2566" max="2566" width="4.81640625" style="104" customWidth="1"/>
    <col min="2567" max="2567" width="10.81640625" style="104" customWidth="1"/>
    <col min="2568" max="2568" width="11.1796875" style="104" customWidth="1"/>
    <col min="2569" max="2569" width="16.453125" style="104" customWidth="1"/>
    <col min="2570" max="2570" width="6.1796875" style="104" customWidth="1"/>
    <col min="2571" max="2571" width="11.7265625" style="104" customWidth="1"/>
    <col min="2572" max="2572" width="9.81640625" style="104" customWidth="1"/>
    <col min="2573" max="2573" width="26.1796875" style="104" bestFit="1" customWidth="1"/>
    <col min="2574" max="2574" width="12.26953125" style="104" customWidth="1"/>
    <col min="2575" max="2575" width="10.54296875" style="104" customWidth="1"/>
    <col min="2576" max="2576" width="9.7265625" style="104" customWidth="1"/>
    <col min="2577" max="2577" width="12.453125" style="104" customWidth="1"/>
    <col min="2578" max="2578" width="12.1796875" style="104" customWidth="1"/>
    <col min="2579" max="2579" width="12.26953125" style="104" customWidth="1"/>
    <col min="2580" max="2580" width="11.54296875" style="104" customWidth="1"/>
    <col min="2581" max="2581" width="13.54296875" style="104" customWidth="1"/>
    <col min="2582" max="2582" width="11.7265625" style="104" customWidth="1"/>
    <col min="2583" max="2583" width="9.7265625" style="104" customWidth="1"/>
    <col min="2584" max="2584" width="13.1796875" style="104" customWidth="1"/>
    <col min="2585" max="2816" width="9.1796875" style="104"/>
    <col min="2817" max="2821" width="2.81640625" style="104" customWidth="1"/>
    <col min="2822" max="2822" width="4.81640625" style="104" customWidth="1"/>
    <col min="2823" max="2823" width="10.81640625" style="104" customWidth="1"/>
    <col min="2824" max="2824" width="11.1796875" style="104" customWidth="1"/>
    <col min="2825" max="2825" width="16.453125" style="104" customWidth="1"/>
    <col min="2826" max="2826" width="6.1796875" style="104" customWidth="1"/>
    <col min="2827" max="2827" width="11.7265625" style="104" customWidth="1"/>
    <col min="2828" max="2828" width="9.81640625" style="104" customWidth="1"/>
    <col min="2829" max="2829" width="26.1796875" style="104" bestFit="1" customWidth="1"/>
    <col min="2830" max="2830" width="12.26953125" style="104" customWidth="1"/>
    <col min="2831" max="2831" width="10.54296875" style="104" customWidth="1"/>
    <col min="2832" max="2832" width="9.7265625" style="104" customWidth="1"/>
    <col min="2833" max="2833" width="12.453125" style="104" customWidth="1"/>
    <col min="2834" max="2834" width="12.1796875" style="104" customWidth="1"/>
    <col min="2835" max="2835" width="12.26953125" style="104" customWidth="1"/>
    <col min="2836" max="2836" width="11.54296875" style="104" customWidth="1"/>
    <col min="2837" max="2837" width="13.54296875" style="104" customWidth="1"/>
    <col min="2838" max="2838" width="11.7265625" style="104" customWidth="1"/>
    <col min="2839" max="2839" width="9.7265625" style="104" customWidth="1"/>
    <col min="2840" max="2840" width="13.1796875" style="104" customWidth="1"/>
    <col min="2841" max="3072" width="9.1796875" style="104"/>
    <col min="3073" max="3077" width="2.81640625" style="104" customWidth="1"/>
    <col min="3078" max="3078" width="4.81640625" style="104" customWidth="1"/>
    <col min="3079" max="3079" width="10.81640625" style="104" customWidth="1"/>
    <col min="3080" max="3080" width="11.1796875" style="104" customWidth="1"/>
    <col min="3081" max="3081" width="16.453125" style="104" customWidth="1"/>
    <col min="3082" max="3082" width="6.1796875" style="104" customWidth="1"/>
    <col min="3083" max="3083" width="11.7265625" style="104" customWidth="1"/>
    <col min="3084" max="3084" width="9.81640625" style="104" customWidth="1"/>
    <col min="3085" max="3085" width="26.1796875" style="104" bestFit="1" customWidth="1"/>
    <col min="3086" max="3086" width="12.26953125" style="104" customWidth="1"/>
    <col min="3087" max="3087" width="10.54296875" style="104" customWidth="1"/>
    <col min="3088" max="3088" width="9.7265625" style="104" customWidth="1"/>
    <col min="3089" max="3089" width="12.453125" style="104" customWidth="1"/>
    <col min="3090" max="3090" width="12.1796875" style="104" customWidth="1"/>
    <col min="3091" max="3091" width="12.26953125" style="104" customWidth="1"/>
    <col min="3092" max="3092" width="11.54296875" style="104" customWidth="1"/>
    <col min="3093" max="3093" width="13.54296875" style="104" customWidth="1"/>
    <col min="3094" max="3094" width="11.7265625" style="104" customWidth="1"/>
    <col min="3095" max="3095" width="9.7265625" style="104" customWidth="1"/>
    <col min="3096" max="3096" width="13.1796875" style="104" customWidth="1"/>
    <col min="3097" max="3328" width="9.1796875" style="104"/>
    <col min="3329" max="3333" width="2.81640625" style="104" customWidth="1"/>
    <col min="3334" max="3334" width="4.81640625" style="104" customWidth="1"/>
    <col min="3335" max="3335" width="10.81640625" style="104" customWidth="1"/>
    <col min="3336" max="3336" width="11.1796875" style="104" customWidth="1"/>
    <col min="3337" max="3337" width="16.453125" style="104" customWidth="1"/>
    <col min="3338" max="3338" width="6.1796875" style="104" customWidth="1"/>
    <col min="3339" max="3339" width="11.7265625" style="104" customWidth="1"/>
    <col min="3340" max="3340" width="9.81640625" style="104" customWidth="1"/>
    <col min="3341" max="3341" width="26.1796875" style="104" bestFit="1" customWidth="1"/>
    <col min="3342" max="3342" width="12.26953125" style="104" customWidth="1"/>
    <col min="3343" max="3343" width="10.54296875" style="104" customWidth="1"/>
    <col min="3344" max="3344" width="9.7265625" style="104" customWidth="1"/>
    <col min="3345" max="3345" width="12.453125" style="104" customWidth="1"/>
    <col min="3346" max="3346" width="12.1796875" style="104" customWidth="1"/>
    <col min="3347" max="3347" width="12.26953125" style="104" customWidth="1"/>
    <col min="3348" max="3348" width="11.54296875" style="104" customWidth="1"/>
    <col min="3349" max="3349" width="13.54296875" style="104" customWidth="1"/>
    <col min="3350" max="3350" width="11.7265625" style="104" customWidth="1"/>
    <col min="3351" max="3351" width="9.7265625" style="104" customWidth="1"/>
    <col min="3352" max="3352" width="13.1796875" style="104" customWidth="1"/>
    <col min="3353" max="3584" width="9.1796875" style="104"/>
    <col min="3585" max="3589" width="2.81640625" style="104" customWidth="1"/>
    <col min="3590" max="3590" width="4.81640625" style="104" customWidth="1"/>
    <col min="3591" max="3591" width="10.81640625" style="104" customWidth="1"/>
    <col min="3592" max="3592" width="11.1796875" style="104" customWidth="1"/>
    <col min="3593" max="3593" width="16.453125" style="104" customWidth="1"/>
    <col min="3594" max="3594" width="6.1796875" style="104" customWidth="1"/>
    <col min="3595" max="3595" width="11.7265625" style="104" customWidth="1"/>
    <col min="3596" max="3596" width="9.81640625" style="104" customWidth="1"/>
    <col min="3597" max="3597" width="26.1796875" style="104" bestFit="1" customWidth="1"/>
    <col min="3598" max="3598" width="12.26953125" style="104" customWidth="1"/>
    <col min="3599" max="3599" width="10.54296875" style="104" customWidth="1"/>
    <col min="3600" max="3600" width="9.7265625" style="104" customWidth="1"/>
    <col min="3601" max="3601" width="12.453125" style="104" customWidth="1"/>
    <col min="3602" max="3602" width="12.1796875" style="104" customWidth="1"/>
    <col min="3603" max="3603" width="12.26953125" style="104" customWidth="1"/>
    <col min="3604" max="3604" width="11.54296875" style="104" customWidth="1"/>
    <col min="3605" max="3605" width="13.54296875" style="104" customWidth="1"/>
    <col min="3606" max="3606" width="11.7265625" style="104" customWidth="1"/>
    <col min="3607" max="3607" width="9.7265625" style="104" customWidth="1"/>
    <col min="3608" max="3608" width="13.1796875" style="104" customWidth="1"/>
    <col min="3609" max="3840" width="9.1796875" style="104"/>
    <col min="3841" max="3845" width="2.81640625" style="104" customWidth="1"/>
    <col min="3846" max="3846" width="4.81640625" style="104" customWidth="1"/>
    <col min="3847" max="3847" width="10.81640625" style="104" customWidth="1"/>
    <col min="3848" max="3848" width="11.1796875" style="104" customWidth="1"/>
    <col min="3849" max="3849" width="16.453125" style="104" customWidth="1"/>
    <col min="3850" max="3850" width="6.1796875" style="104" customWidth="1"/>
    <col min="3851" max="3851" width="11.7265625" style="104" customWidth="1"/>
    <col min="3852" max="3852" width="9.81640625" style="104" customWidth="1"/>
    <col min="3853" max="3853" width="26.1796875" style="104" bestFit="1" customWidth="1"/>
    <col min="3854" max="3854" width="12.26953125" style="104" customWidth="1"/>
    <col min="3855" max="3855" width="10.54296875" style="104" customWidth="1"/>
    <col min="3856" max="3856" width="9.7265625" style="104" customWidth="1"/>
    <col min="3857" max="3857" width="12.453125" style="104" customWidth="1"/>
    <col min="3858" max="3858" width="12.1796875" style="104" customWidth="1"/>
    <col min="3859" max="3859" width="12.26953125" style="104" customWidth="1"/>
    <col min="3860" max="3860" width="11.54296875" style="104" customWidth="1"/>
    <col min="3861" max="3861" width="13.54296875" style="104" customWidth="1"/>
    <col min="3862" max="3862" width="11.7265625" style="104" customWidth="1"/>
    <col min="3863" max="3863" width="9.7265625" style="104" customWidth="1"/>
    <col min="3864" max="3864" width="13.1796875" style="104" customWidth="1"/>
    <col min="3865" max="4096" width="9.1796875" style="104"/>
    <col min="4097" max="4101" width="2.81640625" style="104" customWidth="1"/>
    <col min="4102" max="4102" width="4.81640625" style="104" customWidth="1"/>
    <col min="4103" max="4103" width="10.81640625" style="104" customWidth="1"/>
    <col min="4104" max="4104" width="11.1796875" style="104" customWidth="1"/>
    <col min="4105" max="4105" width="16.453125" style="104" customWidth="1"/>
    <col min="4106" max="4106" width="6.1796875" style="104" customWidth="1"/>
    <col min="4107" max="4107" width="11.7265625" style="104" customWidth="1"/>
    <col min="4108" max="4108" width="9.81640625" style="104" customWidth="1"/>
    <col min="4109" max="4109" width="26.1796875" style="104" bestFit="1" customWidth="1"/>
    <col min="4110" max="4110" width="12.26953125" style="104" customWidth="1"/>
    <col min="4111" max="4111" width="10.54296875" style="104" customWidth="1"/>
    <col min="4112" max="4112" width="9.7265625" style="104" customWidth="1"/>
    <col min="4113" max="4113" width="12.453125" style="104" customWidth="1"/>
    <col min="4114" max="4114" width="12.1796875" style="104" customWidth="1"/>
    <col min="4115" max="4115" width="12.26953125" style="104" customWidth="1"/>
    <col min="4116" max="4116" width="11.54296875" style="104" customWidth="1"/>
    <col min="4117" max="4117" width="13.54296875" style="104" customWidth="1"/>
    <col min="4118" max="4118" width="11.7265625" style="104" customWidth="1"/>
    <col min="4119" max="4119" width="9.7265625" style="104" customWidth="1"/>
    <col min="4120" max="4120" width="13.1796875" style="104" customWidth="1"/>
    <col min="4121" max="4352" width="9.1796875" style="104"/>
    <col min="4353" max="4357" width="2.81640625" style="104" customWidth="1"/>
    <col min="4358" max="4358" width="4.81640625" style="104" customWidth="1"/>
    <col min="4359" max="4359" width="10.81640625" style="104" customWidth="1"/>
    <col min="4360" max="4360" width="11.1796875" style="104" customWidth="1"/>
    <col min="4361" max="4361" width="16.453125" style="104" customWidth="1"/>
    <col min="4362" max="4362" width="6.1796875" style="104" customWidth="1"/>
    <col min="4363" max="4363" width="11.7265625" style="104" customWidth="1"/>
    <col min="4364" max="4364" width="9.81640625" style="104" customWidth="1"/>
    <col min="4365" max="4365" width="26.1796875" style="104" bestFit="1" customWidth="1"/>
    <col min="4366" max="4366" width="12.26953125" style="104" customWidth="1"/>
    <col min="4367" max="4367" width="10.54296875" style="104" customWidth="1"/>
    <col min="4368" max="4368" width="9.7265625" style="104" customWidth="1"/>
    <col min="4369" max="4369" width="12.453125" style="104" customWidth="1"/>
    <col min="4370" max="4370" width="12.1796875" style="104" customWidth="1"/>
    <col min="4371" max="4371" width="12.26953125" style="104" customWidth="1"/>
    <col min="4372" max="4372" width="11.54296875" style="104" customWidth="1"/>
    <col min="4373" max="4373" width="13.54296875" style="104" customWidth="1"/>
    <col min="4374" max="4374" width="11.7265625" style="104" customWidth="1"/>
    <col min="4375" max="4375" width="9.7265625" style="104" customWidth="1"/>
    <col min="4376" max="4376" width="13.1796875" style="104" customWidth="1"/>
    <col min="4377" max="4608" width="9.1796875" style="104"/>
    <col min="4609" max="4613" width="2.81640625" style="104" customWidth="1"/>
    <col min="4614" max="4614" width="4.81640625" style="104" customWidth="1"/>
    <col min="4615" max="4615" width="10.81640625" style="104" customWidth="1"/>
    <col min="4616" max="4616" width="11.1796875" style="104" customWidth="1"/>
    <col min="4617" max="4617" width="16.453125" style="104" customWidth="1"/>
    <col min="4618" max="4618" width="6.1796875" style="104" customWidth="1"/>
    <col min="4619" max="4619" width="11.7265625" style="104" customWidth="1"/>
    <col min="4620" max="4620" width="9.81640625" style="104" customWidth="1"/>
    <col min="4621" max="4621" width="26.1796875" style="104" bestFit="1" customWidth="1"/>
    <col min="4622" max="4622" width="12.26953125" style="104" customWidth="1"/>
    <col min="4623" max="4623" width="10.54296875" style="104" customWidth="1"/>
    <col min="4624" max="4624" width="9.7265625" style="104" customWidth="1"/>
    <col min="4625" max="4625" width="12.453125" style="104" customWidth="1"/>
    <col min="4626" max="4626" width="12.1796875" style="104" customWidth="1"/>
    <col min="4627" max="4627" width="12.26953125" style="104" customWidth="1"/>
    <col min="4628" max="4628" width="11.54296875" style="104" customWidth="1"/>
    <col min="4629" max="4629" width="13.54296875" style="104" customWidth="1"/>
    <col min="4630" max="4630" width="11.7265625" style="104" customWidth="1"/>
    <col min="4631" max="4631" width="9.7265625" style="104" customWidth="1"/>
    <col min="4632" max="4632" width="13.1796875" style="104" customWidth="1"/>
    <col min="4633" max="4864" width="9.1796875" style="104"/>
    <col min="4865" max="4869" width="2.81640625" style="104" customWidth="1"/>
    <col min="4870" max="4870" width="4.81640625" style="104" customWidth="1"/>
    <col min="4871" max="4871" width="10.81640625" style="104" customWidth="1"/>
    <col min="4872" max="4872" width="11.1796875" style="104" customWidth="1"/>
    <col min="4873" max="4873" width="16.453125" style="104" customWidth="1"/>
    <col min="4874" max="4874" width="6.1796875" style="104" customWidth="1"/>
    <col min="4875" max="4875" width="11.7265625" style="104" customWidth="1"/>
    <col min="4876" max="4876" width="9.81640625" style="104" customWidth="1"/>
    <col min="4877" max="4877" width="26.1796875" style="104" bestFit="1" customWidth="1"/>
    <col min="4878" max="4878" width="12.26953125" style="104" customWidth="1"/>
    <col min="4879" max="4879" width="10.54296875" style="104" customWidth="1"/>
    <col min="4880" max="4880" width="9.7265625" style="104" customWidth="1"/>
    <col min="4881" max="4881" width="12.453125" style="104" customWidth="1"/>
    <col min="4882" max="4882" width="12.1796875" style="104" customWidth="1"/>
    <col min="4883" max="4883" width="12.26953125" style="104" customWidth="1"/>
    <col min="4884" max="4884" width="11.54296875" style="104" customWidth="1"/>
    <col min="4885" max="4885" width="13.54296875" style="104" customWidth="1"/>
    <col min="4886" max="4886" width="11.7265625" style="104" customWidth="1"/>
    <col min="4887" max="4887" width="9.7265625" style="104" customWidth="1"/>
    <col min="4888" max="4888" width="13.1796875" style="104" customWidth="1"/>
    <col min="4889" max="5120" width="9.1796875" style="104"/>
    <col min="5121" max="5125" width="2.81640625" style="104" customWidth="1"/>
    <col min="5126" max="5126" width="4.81640625" style="104" customWidth="1"/>
    <col min="5127" max="5127" width="10.81640625" style="104" customWidth="1"/>
    <col min="5128" max="5128" width="11.1796875" style="104" customWidth="1"/>
    <col min="5129" max="5129" width="16.453125" style="104" customWidth="1"/>
    <col min="5130" max="5130" width="6.1796875" style="104" customWidth="1"/>
    <col min="5131" max="5131" width="11.7265625" style="104" customWidth="1"/>
    <col min="5132" max="5132" width="9.81640625" style="104" customWidth="1"/>
    <col min="5133" max="5133" width="26.1796875" style="104" bestFit="1" customWidth="1"/>
    <col min="5134" max="5134" width="12.26953125" style="104" customWidth="1"/>
    <col min="5135" max="5135" width="10.54296875" style="104" customWidth="1"/>
    <col min="5136" max="5136" width="9.7265625" style="104" customWidth="1"/>
    <col min="5137" max="5137" width="12.453125" style="104" customWidth="1"/>
    <col min="5138" max="5138" width="12.1796875" style="104" customWidth="1"/>
    <col min="5139" max="5139" width="12.26953125" style="104" customWidth="1"/>
    <col min="5140" max="5140" width="11.54296875" style="104" customWidth="1"/>
    <col min="5141" max="5141" width="13.54296875" style="104" customWidth="1"/>
    <col min="5142" max="5142" width="11.7265625" style="104" customWidth="1"/>
    <col min="5143" max="5143" width="9.7265625" style="104" customWidth="1"/>
    <col min="5144" max="5144" width="13.1796875" style="104" customWidth="1"/>
    <col min="5145" max="5376" width="9.1796875" style="104"/>
    <col min="5377" max="5381" width="2.81640625" style="104" customWidth="1"/>
    <col min="5382" max="5382" width="4.81640625" style="104" customWidth="1"/>
    <col min="5383" max="5383" width="10.81640625" style="104" customWidth="1"/>
    <col min="5384" max="5384" width="11.1796875" style="104" customWidth="1"/>
    <col min="5385" max="5385" width="16.453125" style="104" customWidth="1"/>
    <col min="5386" max="5386" width="6.1796875" style="104" customWidth="1"/>
    <col min="5387" max="5387" width="11.7265625" style="104" customWidth="1"/>
    <col min="5388" max="5388" width="9.81640625" style="104" customWidth="1"/>
    <col min="5389" max="5389" width="26.1796875" style="104" bestFit="1" customWidth="1"/>
    <col min="5390" max="5390" width="12.26953125" style="104" customWidth="1"/>
    <col min="5391" max="5391" width="10.54296875" style="104" customWidth="1"/>
    <col min="5392" max="5392" width="9.7265625" style="104" customWidth="1"/>
    <col min="5393" max="5393" width="12.453125" style="104" customWidth="1"/>
    <col min="5394" max="5394" width="12.1796875" style="104" customWidth="1"/>
    <col min="5395" max="5395" width="12.26953125" style="104" customWidth="1"/>
    <col min="5396" max="5396" width="11.54296875" style="104" customWidth="1"/>
    <col min="5397" max="5397" width="13.54296875" style="104" customWidth="1"/>
    <col min="5398" max="5398" width="11.7265625" style="104" customWidth="1"/>
    <col min="5399" max="5399" width="9.7265625" style="104" customWidth="1"/>
    <col min="5400" max="5400" width="13.1796875" style="104" customWidth="1"/>
    <col min="5401" max="5632" width="9.1796875" style="104"/>
    <col min="5633" max="5637" width="2.81640625" style="104" customWidth="1"/>
    <col min="5638" max="5638" width="4.81640625" style="104" customWidth="1"/>
    <col min="5639" max="5639" width="10.81640625" style="104" customWidth="1"/>
    <col min="5640" max="5640" width="11.1796875" style="104" customWidth="1"/>
    <col min="5641" max="5641" width="16.453125" style="104" customWidth="1"/>
    <col min="5642" max="5642" width="6.1796875" style="104" customWidth="1"/>
    <col min="5643" max="5643" width="11.7265625" style="104" customWidth="1"/>
    <col min="5644" max="5644" width="9.81640625" style="104" customWidth="1"/>
    <col min="5645" max="5645" width="26.1796875" style="104" bestFit="1" customWidth="1"/>
    <col min="5646" max="5646" width="12.26953125" style="104" customWidth="1"/>
    <col min="5647" max="5647" width="10.54296875" style="104" customWidth="1"/>
    <col min="5648" max="5648" width="9.7265625" style="104" customWidth="1"/>
    <col min="5649" max="5649" width="12.453125" style="104" customWidth="1"/>
    <col min="5650" max="5650" width="12.1796875" style="104" customWidth="1"/>
    <col min="5651" max="5651" width="12.26953125" style="104" customWidth="1"/>
    <col min="5652" max="5652" width="11.54296875" style="104" customWidth="1"/>
    <col min="5653" max="5653" width="13.54296875" style="104" customWidth="1"/>
    <col min="5654" max="5654" width="11.7265625" style="104" customWidth="1"/>
    <col min="5655" max="5655" width="9.7265625" style="104" customWidth="1"/>
    <col min="5656" max="5656" width="13.1796875" style="104" customWidth="1"/>
    <col min="5657" max="5888" width="9.1796875" style="104"/>
    <col min="5889" max="5893" width="2.81640625" style="104" customWidth="1"/>
    <col min="5894" max="5894" width="4.81640625" style="104" customWidth="1"/>
    <col min="5895" max="5895" width="10.81640625" style="104" customWidth="1"/>
    <col min="5896" max="5896" width="11.1796875" style="104" customWidth="1"/>
    <col min="5897" max="5897" width="16.453125" style="104" customWidth="1"/>
    <col min="5898" max="5898" width="6.1796875" style="104" customWidth="1"/>
    <col min="5899" max="5899" width="11.7265625" style="104" customWidth="1"/>
    <col min="5900" max="5900" width="9.81640625" style="104" customWidth="1"/>
    <col min="5901" max="5901" width="26.1796875" style="104" bestFit="1" customWidth="1"/>
    <col min="5902" max="5902" width="12.26953125" style="104" customWidth="1"/>
    <col min="5903" max="5903" width="10.54296875" style="104" customWidth="1"/>
    <col min="5904" max="5904" width="9.7265625" style="104" customWidth="1"/>
    <col min="5905" max="5905" width="12.453125" style="104" customWidth="1"/>
    <col min="5906" max="5906" width="12.1796875" style="104" customWidth="1"/>
    <col min="5907" max="5907" width="12.26953125" style="104" customWidth="1"/>
    <col min="5908" max="5908" width="11.54296875" style="104" customWidth="1"/>
    <col min="5909" max="5909" width="13.54296875" style="104" customWidth="1"/>
    <col min="5910" max="5910" width="11.7265625" style="104" customWidth="1"/>
    <col min="5911" max="5911" width="9.7265625" style="104" customWidth="1"/>
    <col min="5912" max="5912" width="13.1796875" style="104" customWidth="1"/>
    <col min="5913" max="6144" width="9.1796875" style="104"/>
    <col min="6145" max="6149" width="2.81640625" style="104" customWidth="1"/>
    <col min="6150" max="6150" width="4.81640625" style="104" customWidth="1"/>
    <col min="6151" max="6151" width="10.81640625" style="104" customWidth="1"/>
    <col min="6152" max="6152" width="11.1796875" style="104" customWidth="1"/>
    <col min="6153" max="6153" width="16.453125" style="104" customWidth="1"/>
    <col min="6154" max="6154" width="6.1796875" style="104" customWidth="1"/>
    <col min="6155" max="6155" width="11.7265625" style="104" customWidth="1"/>
    <col min="6156" max="6156" width="9.81640625" style="104" customWidth="1"/>
    <col min="6157" max="6157" width="26.1796875" style="104" bestFit="1" customWidth="1"/>
    <col min="6158" max="6158" width="12.26953125" style="104" customWidth="1"/>
    <col min="6159" max="6159" width="10.54296875" style="104" customWidth="1"/>
    <col min="6160" max="6160" width="9.7265625" style="104" customWidth="1"/>
    <col min="6161" max="6161" width="12.453125" style="104" customWidth="1"/>
    <col min="6162" max="6162" width="12.1796875" style="104" customWidth="1"/>
    <col min="6163" max="6163" width="12.26953125" style="104" customWidth="1"/>
    <col min="6164" max="6164" width="11.54296875" style="104" customWidth="1"/>
    <col min="6165" max="6165" width="13.54296875" style="104" customWidth="1"/>
    <col min="6166" max="6166" width="11.7265625" style="104" customWidth="1"/>
    <col min="6167" max="6167" width="9.7265625" style="104" customWidth="1"/>
    <col min="6168" max="6168" width="13.1796875" style="104" customWidth="1"/>
    <col min="6169" max="6400" width="9.1796875" style="104"/>
    <col min="6401" max="6405" width="2.81640625" style="104" customWidth="1"/>
    <col min="6406" max="6406" width="4.81640625" style="104" customWidth="1"/>
    <col min="6407" max="6407" width="10.81640625" style="104" customWidth="1"/>
    <col min="6408" max="6408" width="11.1796875" style="104" customWidth="1"/>
    <col min="6409" max="6409" width="16.453125" style="104" customWidth="1"/>
    <col min="6410" max="6410" width="6.1796875" style="104" customWidth="1"/>
    <col min="6411" max="6411" width="11.7265625" style="104" customWidth="1"/>
    <col min="6412" max="6412" width="9.81640625" style="104" customWidth="1"/>
    <col min="6413" max="6413" width="26.1796875" style="104" bestFit="1" customWidth="1"/>
    <col min="6414" max="6414" width="12.26953125" style="104" customWidth="1"/>
    <col min="6415" max="6415" width="10.54296875" style="104" customWidth="1"/>
    <col min="6416" max="6416" width="9.7265625" style="104" customWidth="1"/>
    <col min="6417" max="6417" width="12.453125" style="104" customWidth="1"/>
    <col min="6418" max="6418" width="12.1796875" style="104" customWidth="1"/>
    <col min="6419" max="6419" width="12.26953125" style="104" customWidth="1"/>
    <col min="6420" max="6420" width="11.54296875" style="104" customWidth="1"/>
    <col min="6421" max="6421" width="13.54296875" style="104" customWidth="1"/>
    <col min="6422" max="6422" width="11.7265625" style="104" customWidth="1"/>
    <col min="6423" max="6423" width="9.7265625" style="104" customWidth="1"/>
    <col min="6424" max="6424" width="13.1796875" style="104" customWidth="1"/>
    <col min="6425" max="6656" width="9.1796875" style="104"/>
    <col min="6657" max="6661" width="2.81640625" style="104" customWidth="1"/>
    <col min="6662" max="6662" width="4.81640625" style="104" customWidth="1"/>
    <col min="6663" max="6663" width="10.81640625" style="104" customWidth="1"/>
    <col min="6664" max="6664" width="11.1796875" style="104" customWidth="1"/>
    <col min="6665" max="6665" width="16.453125" style="104" customWidth="1"/>
    <col min="6666" max="6666" width="6.1796875" style="104" customWidth="1"/>
    <col min="6667" max="6667" width="11.7265625" style="104" customWidth="1"/>
    <col min="6668" max="6668" width="9.81640625" style="104" customWidth="1"/>
    <col min="6669" max="6669" width="26.1796875" style="104" bestFit="1" customWidth="1"/>
    <col min="6670" max="6670" width="12.26953125" style="104" customWidth="1"/>
    <col min="6671" max="6671" width="10.54296875" style="104" customWidth="1"/>
    <col min="6672" max="6672" width="9.7265625" style="104" customWidth="1"/>
    <col min="6673" max="6673" width="12.453125" style="104" customWidth="1"/>
    <col min="6674" max="6674" width="12.1796875" style="104" customWidth="1"/>
    <col min="6675" max="6675" width="12.26953125" style="104" customWidth="1"/>
    <col min="6676" max="6676" width="11.54296875" style="104" customWidth="1"/>
    <col min="6677" max="6677" width="13.54296875" style="104" customWidth="1"/>
    <col min="6678" max="6678" width="11.7265625" style="104" customWidth="1"/>
    <col min="6679" max="6679" width="9.7265625" style="104" customWidth="1"/>
    <col min="6680" max="6680" width="13.1796875" style="104" customWidth="1"/>
    <col min="6681" max="6912" width="9.1796875" style="104"/>
    <col min="6913" max="6917" width="2.81640625" style="104" customWidth="1"/>
    <col min="6918" max="6918" width="4.81640625" style="104" customWidth="1"/>
    <col min="6919" max="6919" width="10.81640625" style="104" customWidth="1"/>
    <col min="6920" max="6920" width="11.1796875" style="104" customWidth="1"/>
    <col min="6921" max="6921" width="16.453125" style="104" customWidth="1"/>
    <col min="6922" max="6922" width="6.1796875" style="104" customWidth="1"/>
    <col min="6923" max="6923" width="11.7265625" style="104" customWidth="1"/>
    <col min="6924" max="6924" width="9.81640625" style="104" customWidth="1"/>
    <col min="6925" max="6925" width="26.1796875" style="104" bestFit="1" customWidth="1"/>
    <col min="6926" max="6926" width="12.26953125" style="104" customWidth="1"/>
    <col min="6927" max="6927" width="10.54296875" style="104" customWidth="1"/>
    <col min="6928" max="6928" width="9.7265625" style="104" customWidth="1"/>
    <col min="6929" max="6929" width="12.453125" style="104" customWidth="1"/>
    <col min="6930" max="6930" width="12.1796875" style="104" customWidth="1"/>
    <col min="6931" max="6931" width="12.26953125" style="104" customWidth="1"/>
    <col min="6932" max="6932" width="11.54296875" style="104" customWidth="1"/>
    <col min="6933" max="6933" width="13.54296875" style="104" customWidth="1"/>
    <col min="6934" max="6934" width="11.7265625" style="104" customWidth="1"/>
    <col min="6935" max="6935" width="9.7265625" style="104" customWidth="1"/>
    <col min="6936" max="6936" width="13.1796875" style="104" customWidth="1"/>
    <col min="6937" max="7168" width="9.1796875" style="104"/>
    <col min="7169" max="7173" width="2.81640625" style="104" customWidth="1"/>
    <col min="7174" max="7174" width="4.81640625" style="104" customWidth="1"/>
    <col min="7175" max="7175" width="10.81640625" style="104" customWidth="1"/>
    <col min="7176" max="7176" width="11.1796875" style="104" customWidth="1"/>
    <col min="7177" max="7177" width="16.453125" style="104" customWidth="1"/>
    <col min="7178" max="7178" width="6.1796875" style="104" customWidth="1"/>
    <col min="7179" max="7179" width="11.7265625" style="104" customWidth="1"/>
    <col min="7180" max="7180" width="9.81640625" style="104" customWidth="1"/>
    <col min="7181" max="7181" width="26.1796875" style="104" bestFit="1" customWidth="1"/>
    <col min="7182" max="7182" width="12.26953125" style="104" customWidth="1"/>
    <col min="7183" max="7183" width="10.54296875" style="104" customWidth="1"/>
    <col min="7184" max="7184" width="9.7265625" style="104" customWidth="1"/>
    <col min="7185" max="7185" width="12.453125" style="104" customWidth="1"/>
    <col min="7186" max="7186" width="12.1796875" style="104" customWidth="1"/>
    <col min="7187" max="7187" width="12.26953125" style="104" customWidth="1"/>
    <col min="7188" max="7188" width="11.54296875" style="104" customWidth="1"/>
    <col min="7189" max="7189" width="13.54296875" style="104" customWidth="1"/>
    <col min="7190" max="7190" width="11.7265625" style="104" customWidth="1"/>
    <col min="7191" max="7191" width="9.7265625" style="104" customWidth="1"/>
    <col min="7192" max="7192" width="13.1796875" style="104" customWidth="1"/>
    <col min="7193" max="7424" width="9.1796875" style="104"/>
    <col min="7425" max="7429" width="2.81640625" style="104" customWidth="1"/>
    <col min="7430" max="7430" width="4.81640625" style="104" customWidth="1"/>
    <col min="7431" max="7431" width="10.81640625" style="104" customWidth="1"/>
    <col min="7432" max="7432" width="11.1796875" style="104" customWidth="1"/>
    <col min="7433" max="7433" width="16.453125" style="104" customWidth="1"/>
    <col min="7434" max="7434" width="6.1796875" style="104" customWidth="1"/>
    <col min="7435" max="7435" width="11.7265625" style="104" customWidth="1"/>
    <col min="7436" max="7436" width="9.81640625" style="104" customWidth="1"/>
    <col min="7437" max="7437" width="26.1796875" style="104" bestFit="1" customWidth="1"/>
    <col min="7438" max="7438" width="12.26953125" style="104" customWidth="1"/>
    <col min="7439" max="7439" width="10.54296875" style="104" customWidth="1"/>
    <col min="7440" max="7440" width="9.7265625" style="104" customWidth="1"/>
    <col min="7441" max="7441" width="12.453125" style="104" customWidth="1"/>
    <col min="7442" max="7442" width="12.1796875" style="104" customWidth="1"/>
    <col min="7443" max="7443" width="12.26953125" style="104" customWidth="1"/>
    <col min="7444" max="7444" width="11.54296875" style="104" customWidth="1"/>
    <col min="7445" max="7445" width="13.54296875" style="104" customWidth="1"/>
    <col min="7446" max="7446" width="11.7265625" style="104" customWidth="1"/>
    <col min="7447" max="7447" width="9.7265625" style="104" customWidth="1"/>
    <col min="7448" max="7448" width="13.1796875" style="104" customWidth="1"/>
    <col min="7449" max="7680" width="9.1796875" style="104"/>
    <col min="7681" max="7685" width="2.81640625" style="104" customWidth="1"/>
    <col min="7686" max="7686" width="4.81640625" style="104" customWidth="1"/>
    <col min="7687" max="7687" width="10.81640625" style="104" customWidth="1"/>
    <col min="7688" max="7688" width="11.1796875" style="104" customWidth="1"/>
    <col min="7689" max="7689" width="16.453125" style="104" customWidth="1"/>
    <col min="7690" max="7690" width="6.1796875" style="104" customWidth="1"/>
    <col min="7691" max="7691" width="11.7265625" style="104" customWidth="1"/>
    <col min="7692" max="7692" width="9.81640625" style="104" customWidth="1"/>
    <col min="7693" max="7693" width="26.1796875" style="104" bestFit="1" customWidth="1"/>
    <col min="7694" max="7694" width="12.26953125" style="104" customWidth="1"/>
    <col min="7695" max="7695" width="10.54296875" style="104" customWidth="1"/>
    <col min="7696" max="7696" width="9.7265625" style="104" customWidth="1"/>
    <col min="7697" max="7697" width="12.453125" style="104" customWidth="1"/>
    <col min="7698" max="7698" width="12.1796875" style="104" customWidth="1"/>
    <col min="7699" max="7699" width="12.26953125" style="104" customWidth="1"/>
    <col min="7700" max="7700" width="11.54296875" style="104" customWidth="1"/>
    <col min="7701" max="7701" width="13.54296875" style="104" customWidth="1"/>
    <col min="7702" max="7702" width="11.7265625" style="104" customWidth="1"/>
    <col min="7703" max="7703" width="9.7265625" style="104" customWidth="1"/>
    <col min="7704" max="7704" width="13.1796875" style="104" customWidth="1"/>
    <col min="7705" max="7936" width="9.1796875" style="104"/>
    <col min="7937" max="7941" width="2.81640625" style="104" customWidth="1"/>
    <col min="7942" max="7942" width="4.81640625" style="104" customWidth="1"/>
    <col min="7943" max="7943" width="10.81640625" style="104" customWidth="1"/>
    <col min="7944" max="7944" width="11.1796875" style="104" customWidth="1"/>
    <col min="7945" max="7945" width="16.453125" style="104" customWidth="1"/>
    <col min="7946" max="7946" width="6.1796875" style="104" customWidth="1"/>
    <col min="7947" max="7947" width="11.7265625" style="104" customWidth="1"/>
    <col min="7948" max="7948" width="9.81640625" style="104" customWidth="1"/>
    <col min="7949" max="7949" width="26.1796875" style="104" bestFit="1" customWidth="1"/>
    <col min="7950" max="7950" width="12.26953125" style="104" customWidth="1"/>
    <col min="7951" max="7951" width="10.54296875" style="104" customWidth="1"/>
    <col min="7952" max="7952" width="9.7265625" style="104" customWidth="1"/>
    <col min="7953" max="7953" width="12.453125" style="104" customWidth="1"/>
    <col min="7954" max="7954" width="12.1796875" style="104" customWidth="1"/>
    <col min="7955" max="7955" width="12.26953125" style="104" customWidth="1"/>
    <col min="7956" max="7956" width="11.54296875" style="104" customWidth="1"/>
    <col min="7957" max="7957" width="13.54296875" style="104" customWidth="1"/>
    <col min="7958" max="7958" width="11.7265625" style="104" customWidth="1"/>
    <col min="7959" max="7959" width="9.7265625" style="104" customWidth="1"/>
    <col min="7960" max="7960" width="13.1796875" style="104" customWidth="1"/>
    <col min="7961" max="8192" width="9.1796875" style="104"/>
    <col min="8193" max="8197" width="2.81640625" style="104" customWidth="1"/>
    <col min="8198" max="8198" width="4.81640625" style="104" customWidth="1"/>
    <col min="8199" max="8199" width="10.81640625" style="104" customWidth="1"/>
    <col min="8200" max="8200" width="11.1796875" style="104" customWidth="1"/>
    <col min="8201" max="8201" width="16.453125" style="104" customWidth="1"/>
    <col min="8202" max="8202" width="6.1796875" style="104" customWidth="1"/>
    <col min="8203" max="8203" width="11.7265625" style="104" customWidth="1"/>
    <col min="8204" max="8204" width="9.81640625" style="104" customWidth="1"/>
    <col min="8205" max="8205" width="26.1796875" style="104" bestFit="1" customWidth="1"/>
    <col min="8206" max="8206" width="12.26953125" style="104" customWidth="1"/>
    <col min="8207" max="8207" width="10.54296875" style="104" customWidth="1"/>
    <col min="8208" max="8208" width="9.7265625" style="104" customWidth="1"/>
    <col min="8209" max="8209" width="12.453125" style="104" customWidth="1"/>
    <col min="8210" max="8210" width="12.1796875" style="104" customWidth="1"/>
    <col min="8211" max="8211" width="12.26953125" style="104" customWidth="1"/>
    <col min="8212" max="8212" width="11.54296875" style="104" customWidth="1"/>
    <col min="8213" max="8213" width="13.54296875" style="104" customWidth="1"/>
    <col min="8214" max="8214" width="11.7265625" style="104" customWidth="1"/>
    <col min="8215" max="8215" width="9.7265625" style="104" customWidth="1"/>
    <col min="8216" max="8216" width="13.1796875" style="104" customWidth="1"/>
    <col min="8217" max="8448" width="9.1796875" style="104"/>
    <col min="8449" max="8453" width="2.81640625" style="104" customWidth="1"/>
    <col min="8454" max="8454" width="4.81640625" style="104" customWidth="1"/>
    <col min="8455" max="8455" width="10.81640625" style="104" customWidth="1"/>
    <col min="8456" max="8456" width="11.1796875" style="104" customWidth="1"/>
    <col min="8457" max="8457" width="16.453125" style="104" customWidth="1"/>
    <col min="8458" max="8458" width="6.1796875" style="104" customWidth="1"/>
    <col min="8459" max="8459" width="11.7265625" style="104" customWidth="1"/>
    <col min="8460" max="8460" width="9.81640625" style="104" customWidth="1"/>
    <col min="8461" max="8461" width="26.1796875" style="104" bestFit="1" customWidth="1"/>
    <col min="8462" max="8462" width="12.26953125" style="104" customWidth="1"/>
    <col min="8463" max="8463" width="10.54296875" style="104" customWidth="1"/>
    <col min="8464" max="8464" width="9.7265625" style="104" customWidth="1"/>
    <col min="8465" max="8465" width="12.453125" style="104" customWidth="1"/>
    <col min="8466" max="8466" width="12.1796875" style="104" customWidth="1"/>
    <col min="8467" max="8467" width="12.26953125" style="104" customWidth="1"/>
    <col min="8468" max="8468" width="11.54296875" style="104" customWidth="1"/>
    <col min="8469" max="8469" width="13.54296875" style="104" customWidth="1"/>
    <col min="8470" max="8470" width="11.7265625" style="104" customWidth="1"/>
    <col min="8471" max="8471" width="9.7265625" style="104" customWidth="1"/>
    <col min="8472" max="8472" width="13.1796875" style="104" customWidth="1"/>
    <col min="8473" max="8704" width="9.1796875" style="104"/>
    <col min="8705" max="8709" width="2.81640625" style="104" customWidth="1"/>
    <col min="8710" max="8710" width="4.81640625" style="104" customWidth="1"/>
    <col min="8711" max="8711" width="10.81640625" style="104" customWidth="1"/>
    <col min="8712" max="8712" width="11.1796875" style="104" customWidth="1"/>
    <col min="8713" max="8713" width="16.453125" style="104" customWidth="1"/>
    <col min="8714" max="8714" width="6.1796875" style="104" customWidth="1"/>
    <col min="8715" max="8715" width="11.7265625" style="104" customWidth="1"/>
    <col min="8716" max="8716" width="9.81640625" style="104" customWidth="1"/>
    <col min="8717" max="8717" width="26.1796875" style="104" bestFit="1" customWidth="1"/>
    <col min="8718" max="8718" width="12.26953125" style="104" customWidth="1"/>
    <col min="8719" max="8719" width="10.54296875" style="104" customWidth="1"/>
    <col min="8720" max="8720" width="9.7265625" style="104" customWidth="1"/>
    <col min="8721" max="8721" width="12.453125" style="104" customWidth="1"/>
    <col min="8722" max="8722" width="12.1796875" style="104" customWidth="1"/>
    <col min="8723" max="8723" width="12.26953125" style="104" customWidth="1"/>
    <col min="8724" max="8724" width="11.54296875" style="104" customWidth="1"/>
    <col min="8725" max="8725" width="13.54296875" style="104" customWidth="1"/>
    <col min="8726" max="8726" width="11.7265625" style="104" customWidth="1"/>
    <col min="8727" max="8727" width="9.7265625" style="104" customWidth="1"/>
    <col min="8728" max="8728" width="13.1796875" style="104" customWidth="1"/>
    <col min="8729" max="8960" width="9.1796875" style="104"/>
    <col min="8961" max="8965" width="2.81640625" style="104" customWidth="1"/>
    <col min="8966" max="8966" width="4.81640625" style="104" customWidth="1"/>
    <col min="8967" max="8967" width="10.81640625" style="104" customWidth="1"/>
    <col min="8968" max="8968" width="11.1796875" style="104" customWidth="1"/>
    <col min="8969" max="8969" width="16.453125" style="104" customWidth="1"/>
    <col min="8970" max="8970" width="6.1796875" style="104" customWidth="1"/>
    <col min="8971" max="8971" width="11.7265625" style="104" customWidth="1"/>
    <col min="8972" max="8972" width="9.81640625" style="104" customWidth="1"/>
    <col min="8973" max="8973" width="26.1796875" style="104" bestFit="1" customWidth="1"/>
    <col min="8974" max="8974" width="12.26953125" style="104" customWidth="1"/>
    <col min="8975" max="8975" width="10.54296875" style="104" customWidth="1"/>
    <col min="8976" max="8976" width="9.7265625" style="104" customWidth="1"/>
    <col min="8977" max="8977" width="12.453125" style="104" customWidth="1"/>
    <col min="8978" max="8978" width="12.1796875" style="104" customWidth="1"/>
    <col min="8979" max="8979" width="12.26953125" style="104" customWidth="1"/>
    <col min="8980" max="8980" width="11.54296875" style="104" customWidth="1"/>
    <col min="8981" max="8981" width="13.54296875" style="104" customWidth="1"/>
    <col min="8982" max="8982" width="11.7265625" style="104" customWidth="1"/>
    <col min="8983" max="8983" width="9.7265625" style="104" customWidth="1"/>
    <col min="8984" max="8984" width="13.1796875" style="104" customWidth="1"/>
    <col min="8985" max="9216" width="9.1796875" style="104"/>
    <col min="9217" max="9221" width="2.81640625" style="104" customWidth="1"/>
    <col min="9222" max="9222" width="4.81640625" style="104" customWidth="1"/>
    <col min="9223" max="9223" width="10.81640625" style="104" customWidth="1"/>
    <col min="9224" max="9224" width="11.1796875" style="104" customWidth="1"/>
    <col min="9225" max="9225" width="16.453125" style="104" customWidth="1"/>
    <col min="9226" max="9226" width="6.1796875" style="104" customWidth="1"/>
    <col min="9227" max="9227" width="11.7265625" style="104" customWidth="1"/>
    <col min="9228" max="9228" width="9.81640625" style="104" customWidth="1"/>
    <col min="9229" max="9229" width="26.1796875" style="104" bestFit="1" customWidth="1"/>
    <col min="9230" max="9230" width="12.26953125" style="104" customWidth="1"/>
    <col min="9231" max="9231" width="10.54296875" style="104" customWidth="1"/>
    <col min="9232" max="9232" width="9.7265625" style="104" customWidth="1"/>
    <col min="9233" max="9233" width="12.453125" style="104" customWidth="1"/>
    <col min="9234" max="9234" width="12.1796875" style="104" customWidth="1"/>
    <col min="9235" max="9235" width="12.26953125" style="104" customWidth="1"/>
    <col min="9236" max="9236" width="11.54296875" style="104" customWidth="1"/>
    <col min="9237" max="9237" width="13.54296875" style="104" customWidth="1"/>
    <col min="9238" max="9238" width="11.7265625" style="104" customWidth="1"/>
    <col min="9239" max="9239" width="9.7265625" style="104" customWidth="1"/>
    <col min="9240" max="9240" width="13.1796875" style="104" customWidth="1"/>
    <col min="9241" max="9472" width="9.1796875" style="104"/>
    <col min="9473" max="9477" width="2.81640625" style="104" customWidth="1"/>
    <col min="9478" max="9478" width="4.81640625" style="104" customWidth="1"/>
    <col min="9479" max="9479" width="10.81640625" style="104" customWidth="1"/>
    <col min="9480" max="9480" width="11.1796875" style="104" customWidth="1"/>
    <col min="9481" max="9481" width="16.453125" style="104" customWidth="1"/>
    <col min="9482" max="9482" width="6.1796875" style="104" customWidth="1"/>
    <col min="9483" max="9483" width="11.7265625" style="104" customWidth="1"/>
    <col min="9484" max="9484" width="9.81640625" style="104" customWidth="1"/>
    <col min="9485" max="9485" width="26.1796875" style="104" bestFit="1" customWidth="1"/>
    <col min="9486" max="9486" width="12.26953125" style="104" customWidth="1"/>
    <col min="9487" max="9487" width="10.54296875" style="104" customWidth="1"/>
    <col min="9488" max="9488" width="9.7265625" style="104" customWidth="1"/>
    <col min="9489" max="9489" width="12.453125" style="104" customWidth="1"/>
    <col min="9490" max="9490" width="12.1796875" style="104" customWidth="1"/>
    <col min="9491" max="9491" width="12.26953125" style="104" customWidth="1"/>
    <col min="9492" max="9492" width="11.54296875" style="104" customWidth="1"/>
    <col min="9493" max="9493" width="13.54296875" style="104" customWidth="1"/>
    <col min="9494" max="9494" width="11.7265625" style="104" customWidth="1"/>
    <col min="9495" max="9495" width="9.7265625" style="104" customWidth="1"/>
    <col min="9496" max="9496" width="13.1796875" style="104" customWidth="1"/>
    <col min="9497" max="9728" width="9.1796875" style="104"/>
    <col min="9729" max="9733" width="2.81640625" style="104" customWidth="1"/>
    <col min="9734" max="9734" width="4.81640625" style="104" customWidth="1"/>
    <col min="9735" max="9735" width="10.81640625" style="104" customWidth="1"/>
    <col min="9736" max="9736" width="11.1796875" style="104" customWidth="1"/>
    <col min="9737" max="9737" width="16.453125" style="104" customWidth="1"/>
    <col min="9738" max="9738" width="6.1796875" style="104" customWidth="1"/>
    <col min="9739" max="9739" width="11.7265625" style="104" customWidth="1"/>
    <col min="9740" max="9740" width="9.81640625" style="104" customWidth="1"/>
    <col min="9741" max="9741" width="26.1796875" style="104" bestFit="1" customWidth="1"/>
    <col min="9742" max="9742" width="12.26953125" style="104" customWidth="1"/>
    <col min="9743" max="9743" width="10.54296875" style="104" customWidth="1"/>
    <col min="9744" max="9744" width="9.7265625" style="104" customWidth="1"/>
    <col min="9745" max="9745" width="12.453125" style="104" customWidth="1"/>
    <col min="9746" max="9746" width="12.1796875" style="104" customWidth="1"/>
    <col min="9747" max="9747" width="12.26953125" style="104" customWidth="1"/>
    <col min="9748" max="9748" width="11.54296875" style="104" customWidth="1"/>
    <col min="9749" max="9749" width="13.54296875" style="104" customWidth="1"/>
    <col min="9750" max="9750" width="11.7265625" style="104" customWidth="1"/>
    <col min="9751" max="9751" width="9.7265625" style="104" customWidth="1"/>
    <col min="9752" max="9752" width="13.1796875" style="104" customWidth="1"/>
    <col min="9753" max="9984" width="9.1796875" style="104"/>
    <col min="9985" max="9989" width="2.81640625" style="104" customWidth="1"/>
    <col min="9990" max="9990" width="4.81640625" style="104" customWidth="1"/>
    <col min="9991" max="9991" width="10.81640625" style="104" customWidth="1"/>
    <col min="9992" max="9992" width="11.1796875" style="104" customWidth="1"/>
    <col min="9993" max="9993" width="16.453125" style="104" customWidth="1"/>
    <col min="9994" max="9994" width="6.1796875" style="104" customWidth="1"/>
    <col min="9995" max="9995" width="11.7265625" style="104" customWidth="1"/>
    <col min="9996" max="9996" width="9.81640625" style="104" customWidth="1"/>
    <col min="9997" max="9997" width="26.1796875" style="104" bestFit="1" customWidth="1"/>
    <col min="9998" max="9998" width="12.26953125" style="104" customWidth="1"/>
    <col min="9999" max="9999" width="10.54296875" style="104" customWidth="1"/>
    <col min="10000" max="10000" width="9.7265625" style="104" customWidth="1"/>
    <col min="10001" max="10001" width="12.453125" style="104" customWidth="1"/>
    <col min="10002" max="10002" width="12.1796875" style="104" customWidth="1"/>
    <col min="10003" max="10003" width="12.26953125" style="104" customWidth="1"/>
    <col min="10004" max="10004" width="11.54296875" style="104" customWidth="1"/>
    <col min="10005" max="10005" width="13.54296875" style="104" customWidth="1"/>
    <col min="10006" max="10006" width="11.7265625" style="104" customWidth="1"/>
    <col min="10007" max="10007" width="9.7265625" style="104" customWidth="1"/>
    <col min="10008" max="10008" width="13.1796875" style="104" customWidth="1"/>
    <col min="10009" max="10240" width="9.1796875" style="104"/>
    <col min="10241" max="10245" width="2.81640625" style="104" customWidth="1"/>
    <col min="10246" max="10246" width="4.81640625" style="104" customWidth="1"/>
    <col min="10247" max="10247" width="10.81640625" style="104" customWidth="1"/>
    <col min="10248" max="10248" width="11.1796875" style="104" customWidth="1"/>
    <col min="10249" max="10249" width="16.453125" style="104" customWidth="1"/>
    <col min="10250" max="10250" width="6.1796875" style="104" customWidth="1"/>
    <col min="10251" max="10251" width="11.7265625" style="104" customWidth="1"/>
    <col min="10252" max="10252" width="9.81640625" style="104" customWidth="1"/>
    <col min="10253" max="10253" width="26.1796875" style="104" bestFit="1" customWidth="1"/>
    <col min="10254" max="10254" width="12.26953125" style="104" customWidth="1"/>
    <col min="10255" max="10255" width="10.54296875" style="104" customWidth="1"/>
    <col min="10256" max="10256" width="9.7265625" style="104" customWidth="1"/>
    <col min="10257" max="10257" width="12.453125" style="104" customWidth="1"/>
    <col min="10258" max="10258" width="12.1796875" style="104" customWidth="1"/>
    <col min="10259" max="10259" width="12.26953125" style="104" customWidth="1"/>
    <col min="10260" max="10260" width="11.54296875" style="104" customWidth="1"/>
    <col min="10261" max="10261" width="13.54296875" style="104" customWidth="1"/>
    <col min="10262" max="10262" width="11.7265625" style="104" customWidth="1"/>
    <col min="10263" max="10263" width="9.7265625" style="104" customWidth="1"/>
    <col min="10264" max="10264" width="13.1796875" style="104" customWidth="1"/>
    <col min="10265" max="10496" width="9.1796875" style="104"/>
    <col min="10497" max="10501" width="2.81640625" style="104" customWidth="1"/>
    <col min="10502" max="10502" width="4.81640625" style="104" customWidth="1"/>
    <col min="10503" max="10503" width="10.81640625" style="104" customWidth="1"/>
    <col min="10504" max="10504" width="11.1796875" style="104" customWidth="1"/>
    <col min="10505" max="10505" width="16.453125" style="104" customWidth="1"/>
    <col min="10506" max="10506" width="6.1796875" style="104" customWidth="1"/>
    <col min="10507" max="10507" width="11.7265625" style="104" customWidth="1"/>
    <col min="10508" max="10508" width="9.81640625" style="104" customWidth="1"/>
    <col min="10509" max="10509" width="26.1796875" style="104" bestFit="1" customWidth="1"/>
    <col min="10510" max="10510" width="12.26953125" style="104" customWidth="1"/>
    <col min="10511" max="10511" width="10.54296875" style="104" customWidth="1"/>
    <col min="10512" max="10512" width="9.7265625" style="104" customWidth="1"/>
    <col min="10513" max="10513" width="12.453125" style="104" customWidth="1"/>
    <col min="10514" max="10514" width="12.1796875" style="104" customWidth="1"/>
    <col min="10515" max="10515" width="12.26953125" style="104" customWidth="1"/>
    <col min="10516" max="10516" width="11.54296875" style="104" customWidth="1"/>
    <col min="10517" max="10517" width="13.54296875" style="104" customWidth="1"/>
    <col min="10518" max="10518" width="11.7265625" style="104" customWidth="1"/>
    <col min="10519" max="10519" width="9.7265625" style="104" customWidth="1"/>
    <col min="10520" max="10520" width="13.1796875" style="104" customWidth="1"/>
    <col min="10521" max="10752" width="9.1796875" style="104"/>
    <col min="10753" max="10757" width="2.81640625" style="104" customWidth="1"/>
    <col min="10758" max="10758" width="4.81640625" style="104" customWidth="1"/>
    <col min="10759" max="10759" width="10.81640625" style="104" customWidth="1"/>
    <col min="10760" max="10760" width="11.1796875" style="104" customWidth="1"/>
    <col min="10761" max="10761" width="16.453125" style="104" customWidth="1"/>
    <col min="10762" max="10762" width="6.1796875" style="104" customWidth="1"/>
    <col min="10763" max="10763" width="11.7265625" style="104" customWidth="1"/>
    <col min="10764" max="10764" width="9.81640625" style="104" customWidth="1"/>
    <col min="10765" max="10765" width="26.1796875" style="104" bestFit="1" customWidth="1"/>
    <col min="10766" max="10766" width="12.26953125" style="104" customWidth="1"/>
    <col min="10767" max="10767" width="10.54296875" style="104" customWidth="1"/>
    <col min="10768" max="10768" width="9.7265625" style="104" customWidth="1"/>
    <col min="10769" max="10769" width="12.453125" style="104" customWidth="1"/>
    <col min="10770" max="10770" width="12.1796875" style="104" customWidth="1"/>
    <col min="10771" max="10771" width="12.26953125" style="104" customWidth="1"/>
    <col min="10772" max="10772" width="11.54296875" style="104" customWidth="1"/>
    <col min="10773" max="10773" width="13.54296875" style="104" customWidth="1"/>
    <col min="10774" max="10774" width="11.7265625" style="104" customWidth="1"/>
    <col min="10775" max="10775" width="9.7265625" style="104" customWidth="1"/>
    <col min="10776" max="10776" width="13.1796875" style="104" customWidth="1"/>
    <col min="10777" max="11008" width="9.1796875" style="104"/>
    <col min="11009" max="11013" width="2.81640625" style="104" customWidth="1"/>
    <col min="11014" max="11014" width="4.81640625" style="104" customWidth="1"/>
    <col min="11015" max="11015" width="10.81640625" style="104" customWidth="1"/>
    <col min="11016" max="11016" width="11.1796875" style="104" customWidth="1"/>
    <col min="11017" max="11017" width="16.453125" style="104" customWidth="1"/>
    <col min="11018" max="11018" width="6.1796875" style="104" customWidth="1"/>
    <col min="11019" max="11019" width="11.7265625" style="104" customWidth="1"/>
    <col min="11020" max="11020" width="9.81640625" style="104" customWidth="1"/>
    <col min="11021" max="11021" width="26.1796875" style="104" bestFit="1" customWidth="1"/>
    <col min="11022" max="11022" width="12.26953125" style="104" customWidth="1"/>
    <col min="11023" max="11023" width="10.54296875" style="104" customWidth="1"/>
    <col min="11024" max="11024" width="9.7265625" style="104" customWidth="1"/>
    <col min="11025" max="11025" width="12.453125" style="104" customWidth="1"/>
    <col min="11026" max="11026" width="12.1796875" style="104" customWidth="1"/>
    <col min="11027" max="11027" width="12.26953125" style="104" customWidth="1"/>
    <col min="11028" max="11028" width="11.54296875" style="104" customWidth="1"/>
    <col min="11029" max="11029" width="13.54296875" style="104" customWidth="1"/>
    <col min="11030" max="11030" width="11.7265625" style="104" customWidth="1"/>
    <col min="11031" max="11031" width="9.7265625" style="104" customWidth="1"/>
    <col min="11032" max="11032" width="13.1796875" style="104" customWidth="1"/>
    <col min="11033" max="11264" width="9.1796875" style="104"/>
    <col min="11265" max="11269" width="2.81640625" style="104" customWidth="1"/>
    <col min="11270" max="11270" width="4.81640625" style="104" customWidth="1"/>
    <col min="11271" max="11271" width="10.81640625" style="104" customWidth="1"/>
    <col min="11272" max="11272" width="11.1796875" style="104" customWidth="1"/>
    <col min="11273" max="11273" width="16.453125" style="104" customWidth="1"/>
    <col min="11274" max="11274" width="6.1796875" style="104" customWidth="1"/>
    <col min="11275" max="11275" width="11.7265625" style="104" customWidth="1"/>
    <col min="11276" max="11276" width="9.81640625" style="104" customWidth="1"/>
    <col min="11277" max="11277" width="26.1796875" style="104" bestFit="1" customWidth="1"/>
    <col min="11278" max="11278" width="12.26953125" style="104" customWidth="1"/>
    <col min="11279" max="11279" width="10.54296875" style="104" customWidth="1"/>
    <col min="11280" max="11280" width="9.7265625" style="104" customWidth="1"/>
    <col min="11281" max="11281" width="12.453125" style="104" customWidth="1"/>
    <col min="11282" max="11282" width="12.1796875" style="104" customWidth="1"/>
    <col min="11283" max="11283" width="12.26953125" style="104" customWidth="1"/>
    <col min="11284" max="11284" width="11.54296875" style="104" customWidth="1"/>
    <col min="11285" max="11285" width="13.54296875" style="104" customWidth="1"/>
    <col min="11286" max="11286" width="11.7265625" style="104" customWidth="1"/>
    <col min="11287" max="11287" width="9.7265625" style="104" customWidth="1"/>
    <col min="11288" max="11288" width="13.1796875" style="104" customWidth="1"/>
    <col min="11289" max="11520" width="9.1796875" style="104"/>
    <col min="11521" max="11525" width="2.81640625" style="104" customWidth="1"/>
    <col min="11526" max="11526" width="4.81640625" style="104" customWidth="1"/>
    <col min="11527" max="11527" width="10.81640625" style="104" customWidth="1"/>
    <col min="11528" max="11528" width="11.1796875" style="104" customWidth="1"/>
    <col min="11529" max="11529" width="16.453125" style="104" customWidth="1"/>
    <col min="11530" max="11530" width="6.1796875" style="104" customWidth="1"/>
    <col min="11531" max="11531" width="11.7265625" style="104" customWidth="1"/>
    <col min="11532" max="11532" width="9.81640625" style="104" customWidth="1"/>
    <col min="11533" max="11533" width="26.1796875" style="104" bestFit="1" customWidth="1"/>
    <col min="11534" max="11534" width="12.26953125" style="104" customWidth="1"/>
    <col min="11535" max="11535" width="10.54296875" style="104" customWidth="1"/>
    <col min="11536" max="11536" width="9.7265625" style="104" customWidth="1"/>
    <col min="11537" max="11537" width="12.453125" style="104" customWidth="1"/>
    <col min="11538" max="11538" width="12.1796875" style="104" customWidth="1"/>
    <col min="11539" max="11539" width="12.26953125" style="104" customWidth="1"/>
    <col min="11540" max="11540" width="11.54296875" style="104" customWidth="1"/>
    <col min="11541" max="11541" width="13.54296875" style="104" customWidth="1"/>
    <col min="11542" max="11542" width="11.7265625" style="104" customWidth="1"/>
    <col min="11543" max="11543" width="9.7265625" style="104" customWidth="1"/>
    <col min="11544" max="11544" width="13.1796875" style="104" customWidth="1"/>
    <col min="11545" max="11776" width="9.1796875" style="104"/>
    <col min="11777" max="11781" width="2.81640625" style="104" customWidth="1"/>
    <col min="11782" max="11782" width="4.81640625" style="104" customWidth="1"/>
    <col min="11783" max="11783" width="10.81640625" style="104" customWidth="1"/>
    <col min="11784" max="11784" width="11.1796875" style="104" customWidth="1"/>
    <col min="11785" max="11785" width="16.453125" style="104" customWidth="1"/>
    <col min="11786" max="11786" width="6.1796875" style="104" customWidth="1"/>
    <col min="11787" max="11787" width="11.7265625" style="104" customWidth="1"/>
    <col min="11788" max="11788" width="9.81640625" style="104" customWidth="1"/>
    <col min="11789" max="11789" width="26.1796875" style="104" bestFit="1" customWidth="1"/>
    <col min="11790" max="11790" width="12.26953125" style="104" customWidth="1"/>
    <col min="11791" max="11791" width="10.54296875" style="104" customWidth="1"/>
    <col min="11792" max="11792" width="9.7265625" style="104" customWidth="1"/>
    <col min="11793" max="11793" width="12.453125" style="104" customWidth="1"/>
    <col min="11794" max="11794" width="12.1796875" style="104" customWidth="1"/>
    <col min="11795" max="11795" width="12.26953125" style="104" customWidth="1"/>
    <col min="11796" max="11796" width="11.54296875" style="104" customWidth="1"/>
    <col min="11797" max="11797" width="13.54296875" style="104" customWidth="1"/>
    <col min="11798" max="11798" width="11.7265625" style="104" customWidth="1"/>
    <col min="11799" max="11799" width="9.7265625" style="104" customWidth="1"/>
    <col min="11800" max="11800" width="13.1796875" style="104" customWidth="1"/>
    <col min="11801" max="12032" width="9.1796875" style="104"/>
    <col min="12033" max="12037" width="2.81640625" style="104" customWidth="1"/>
    <col min="12038" max="12038" width="4.81640625" style="104" customWidth="1"/>
    <col min="12039" max="12039" width="10.81640625" style="104" customWidth="1"/>
    <col min="12040" max="12040" width="11.1796875" style="104" customWidth="1"/>
    <col min="12041" max="12041" width="16.453125" style="104" customWidth="1"/>
    <col min="12042" max="12042" width="6.1796875" style="104" customWidth="1"/>
    <col min="12043" max="12043" width="11.7265625" style="104" customWidth="1"/>
    <col min="12044" max="12044" width="9.81640625" style="104" customWidth="1"/>
    <col min="12045" max="12045" width="26.1796875" style="104" bestFit="1" customWidth="1"/>
    <col min="12046" max="12046" width="12.26953125" style="104" customWidth="1"/>
    <col min="12047" max="12047" width="10.54296875" style="104" customWidth="1"/>
    <col min="12048" max="12048" width="9.7265625" style="104" customWidth="1"/>
    <col min="12049" max="12049" width="12.453125" style="104" customWidth="1"/>
    <col min="12050" max="12050" width="12.1796875" style="104" customWidth="1"/>
    <col min="12051" max="12051" width="12.26953125" style="104" customWidth="1"/>
    <col min="12052" max="12052" width="11.54296875" style="104" customWidth="1"/>
    <col min="12053" max="12053" width="13.54296875" style="104" customWidth="1"/>
    <col min="12054" max="12054" width="11.7265625" style="104" customWidth="1"/>
    <col min="12055" max="12055" width="9.7265625" style="104" customWidth="1"/>
    <col min="12056" max="12056" width="13.1796875" style="104" customWidth="1"/>
    <col min="12057" max="12288" width="9.1796875" style="104"/>
    <col min="12289" max="12293" width="2.81640625" style="104" customWidth="1"/>
    <col min="12294" max="12294" width="4.81640625" style="104" customWidth="1"/>
    <col min="12295" max="12295" width="10.81640625" style="104" customWidth="1"/>
    <col min="12296" max="12296" width="11.1796875" style="104" customWidth="1"/>
    <col min="12297" max="12297" width="16.453125" style="104" customWidth="1"/>
    <col min="12298" max="12298" width="6.1796875" style="104" customWidth="1"/>
    <col min="12299" max="12299" width="11.7265625" style="104" customWidth="1"/>
    <col min="12300" max="12300" width="9.81640625" style="104" customWidth="1"/>
    <col min="12301" max="12301" width="26.1796875" style="104" bestFit="1" customWidth="1"/>
    <col min="12302" max="12302" width="12.26953125" style="104" customWidth="1"/>
    <col min="12303" max="12303" width="10.54296875" style="104" customWidth="1"/>
    <col min="12304" max="12304" width="9.7265625" style="104" customWidth="1"/>
    <col min="12305" max="12305" width="12.453125" style="104" customWidth="1"/>
    <col min="12306" max="12306" width="12.1796875" style="104" customWidth="1"/>
    <col min="12307" max="12307" width="12.26953125" style="104" customWidth="1"/>
    <col min="12308" max="12308" width="11.54296875" style="104" customWidth="1"/>
    <col min="12309" max="12309" width="13.54296875" style="104" customWidth="1"/>
    <col min="12310" max="12310" width="11.7265625" style="104" customWidth="1"/>
    <col min="12311" max="12311" width="9.7265625" style="104" customWidth="1"/>
    <col min="12312" max="12312" width="13.1796875" style="104" customWidth="1"/>
    <col min="12313" max="12544" width="9.1796875" style="104"/>
    <col min="12545" max="12549" width="2.81640625" style="104" customWidth="1"/>
    <col min="12550" max="12550" width="4.81640625" style="104" customWidth="1"/>
    <col min="12551" max="12551" width="10.81640625" style="104" customWidth="1"/>
    <col min="12552" max="12552" width="11.1796875" style="104" customWidth="1"/>
    <col min="12553" max="12553" width="16.453125" style="104" customWidth="1"/>
    <col min="12554" max="12554" width="6.1796875" style="104" customWidth="1"/>
    <col min="12555" max="12555" width="11.7265625" style="104" customWidth="1"/>
    <col min="12556" max="12556" width="9.81640625" style="104" customWidth="1"/>
    <col min="12557" max="12557" width="26.1796875" style="104" bestFit="1" customWidth="1"/>
    <col min="12558" max="12558" width="12.26953125" style="104" customWidth="1"/>
    <col min="12559" max="12559" width="10.54296875" style="104" customWidth="1"/>
    <col min="12560" max="12560" width="9.7265625" style="104" customWidth="1"/>
    <col min="12561" max="12561" width="12.453125" style="104" customWidth="1"/>
    <col min="12562" max="12562" width="12.1796875" style="104" customWidth="1"/>
    <col min="12563" max="12563" width="12.26953125" style="104" customWidth="1"/>
    <col min="12564" max="12564" width="11.54296875" style="104" customWidth="1"/>
    <col min="12565" max="12565" width="13.54296875" style="104" customWidth="1"/>
    <col min="12566" max="12566" width="11.7265625" style="104" customWidth="1"/>
    <col min="12567" max="12567" width="9.7265625" style="104" customWidth="1"/>
    <col min="12568" max="12568" width="13.1796875" style="104" customWidth="1"/>
    <col min="12569" max="12800" width="9.1796875" style="104"/>
    <col min="12801" max="12805" width="2.81640625" style="104" customWidth="1"/>
    <col min="12806" max="12806" width="4.81640625" style="104" customWidth="1"/>
    <col min="12807" max="12807" width="10.81640625" style="104" customWidth="1"/>
    <col min="12808" max="12808" width="11.1796875" style="104" customWidth="1"/>
    <col min="12809" max="12809" width="16.453125" style="104" customWidth="1"/>
    <col min="12810" max="12810" width="6.1796875" style="104" customWidth="1"/>
    <col min="12811" max="12811" width="11.7265625" style="104" customWidth="1"/>
    <col min="12812" max="12812" width="9.81640625" style="104" customWidth="1"/>
    <col min="12813" max="12813" width="26.1796875" style="104" bestFit="1" customWidth="1"/>
    <col min="12814" max="12814" width="12.26953125" style="104" customWidth="1"/>
    <col min="12815" max="12815" width="10.54296875" style="104" customWidth="1"/>
    <col min="12816" max="12816" width="9.7265625" style="104" customWidth="1"/>
    <col min="12817" max="12817" width="12.453125" style="104" customWidth="1"/>
    <col min="12818" max="12818" width="12.1796875" style="104" customWidth="1"/>
    <col min="12819" max="12819" width="12.26953125" style="104" customWidth="1"/>
    <col min="12820" max="12820" width="11.54296875" style="104" customWidth="1"/>
    <col min="12821" max="12821" width="13.54296875" style="104" customWidth="1"/>
    <col min="12822" max="12822" width="11.7265625" style="104" customWidth="1"/>
    <col min="12823" max="12823" width="9.7265625" style="104" customWidth="1"/>
    <col min="12824" max="12824" width="13.1796875" style="104" customWidth="1"/>
    <col min="12825" max="13056" width="9.1796875" style="104"/>
    <col min="13057" max="13061" width="2.81640625" style="104" customWidth="1"/>
    <col min="13062" max="13062" width="4.81640625" style="104" customWidth="1"/>
    <col min="13063" max="13063" width="10.81640625" style="104" customWidth="1"/>
    <col min="13064" max="13064" width="11.1796875" style="104" customWidth="1"/>
    <col min="13065" max="13065" width="16.453125" style="104" customWidth="1"/>
    <col min="13066" max="13066" width="6.1796875" style="104" customWidth="1"/>
    <col min="13067" max="13067" width="11.7265625" style="104" customWidth="1"/>
    <col min="13068" max="13068" width="9.81640625" style="104" customWidth="1"/>
    <col min="13069" max="13069" width="26.1796875" style="104" bestFit="1" customWidth="1"/>
    <col min="13070" max="13070" width="12.26953125" style="104" customWidth="1"/>
    <col min="13071" max="13071" width="10.54296875" style="104" customWidth="1"/>
    <col min="13072" max="13072" width="9.7265625" style="104" customWidth="1"/>
    <col min="13073" max="13073" width="12.453125" style="104" customWidth="1"/>
    <col min="13074" max="13074" width="12.1796875" style="104" customWidth="1"/>
    <col min="13075" max="13075" width="12.26953125" style="104" customWidth="1"/>
    <col min="13076" max="13076" width="11.54296875" style="104" customWidth="1"/>
    <col min="13077" max="13077" width="13.54296875" style="104" customWidth="1"/>
    <col min="13078" max="13078" width="11.7265625" style="104" customWidth="1"/>
    <col min="13079" max="13079" width="9.7265625" style="104" customWidth="1"/>
    <col min="13080" max="13080" width="13.1796875" style="104" customWidth="1"/>
    <col min="13081" max="13312" width="9.1796875" style="104"/>
    <col min="13313" max="13317" width="2.81640625" style="104" customWidth="1"/>
    <col min="13318" max="13318" width="4.81640625" style="104" customWidth="1"/>
    <col min="13319" max="13319" width="10.81640625" style="104" customWidth="1"/>
    <col min="13320" max="13320" width="11.1796875" style="104" customWidth="1"/>
    <col min="13321" max="13321" width="16.453125" style="104" customWidth="1"/>
    <col min="13322" max="13322" width="6.1796875" style="104" customWidth="1"/>
    <col min="13323" max="13323" width="11.7265625" style="104" customWidth="1"/>
    <col min="13324" max="13324" width="9.81640625" style="104" customWidth="1"/>
    <col min="13325" max="13325" width="26.1796875" style="104" bestFit="1" customWidth="1"/>
    <col min="13326" max="13326" width="12.26953125" style="104" customWidth="1"/>
    <col min="13327" max="13327" width="10.54296875" style="104" customWidth="1"/>
    <col min="13328" max="13328" width="9.7265625" style="104" customWidth="1"/>
    <col min="13329" max="13329" width="12.453125" style="104" customWidth="1"/>
    <col min="13330" max="13330" width="12.1796875" style="104" customWidth="1"/>
    <col min="13331" max="13331" width="12.26953125" style="104" customWidth="1"/>
    <col min="13332" max="13332" width="11.54296875" style="104" customWidth="1"/>
    <col min="13333" max="13333" width="13.54296875" style="104" customWidth="1"/>
    <col min="13334" max="13334" width="11.7265625" style="104" customWidth="1"/>
    <col min="13335" max="13335" width="9.7265625" style="104" customWidth="1"/>
    <col min="13336" max="13336" width="13.1796875" style="104" customWidth="1"/>
    <col min="13337" max="13568" width="9.1796875" style="104"/>
    <col min="13569" max="13573" width="2.81640625" style="104" customWidth="1"/>
    <col min="13574" max="13574" width="4.81640625" style="104" customWidth="1"/>
    <col min="13575" max="13575" width="10.81640625" style="104" customWidth="1"/>
    <col min="13576" max="13576" width="11.1796875" style="104" customWidth="1"/>
    <col min="13577" max="13577" width="16.453125" style="104" customWidth="1"/>
    <col min="13578" max="13578" width="6.1796875" style="104" customWidth="1"/>
    <col min="13579" max="13579" width="11.7265625" style="104" customWidth="1"/>
    <col min="13580" max="13580" width="9.81640625" style="104" customWidth="1"/>
    <col min="13581" max="13581" width="26.1796875" style="104" bestFit="1" customWidth="1"/>
    <col min="13582" max="13582" width="12.26953125" style="104" customWidth="1"/>
    <col min="13583" max="13583" width="10.54296875" style="104" customWidth="1"/>
    <col min="13584" max="13584" width="9.7265625" style="104" customWidth="1"/>
    <col min="13585" max="13585" width="12.453125" style="104" customWidth="1"/>
    <col min="13586" max="13586" width="12.1796875" style="104" customWidth="1"/>
    <col min="13587" max="13587" width="12.26953125" style="104" customWidth="1"/>
    <col min="13588" max="13588" width="11.54296875" style="104" customWidth="1"/>
    <col min="13589" max="13589" width="13.54296875" style="104" customWidth="1"/>
    <col min="13590" max="13590" width="11.7265625" style="104" customWidth="1"/>
    <col min="13591" max="13591" width="9.7265625" style="104" customWidth="1"/>
    <col min="13592" max="13592" width="13.1796875" style="104" customWidth="1"/>
    <col min="13593" max="13824" width="9.1796875" style="104"/>
    <col min="13825" max="13829" width="2.81640625" style="104" customWidth="1"/>
    <col min="13830" max="13830" width="4.81640625" style="104" customWidth="1"/>
    <col min="13831" max="13831" width="10.81640625" style="104" customWidth="1"/>
    <col min="13832" max="13832" width="11.1796875" style="104" customWidth="1"/>
    <col min="13833" max="13833" width="16.453125" style="104" customWidth="1"/>
    <col min="13834" max="13834" width="6.1796875" style="104" customWidth="1"/>
    <col min="13835" max="13835" width="11.7265625" style="104" customWidth="1"/>
    <col min="13836" max="13836" width="9.81640625" style="104" customWidth="1"/>
    <col min="13837" max="13837" width="26.1796875" style="104" bestFit="1" customWidth="1"/>
    <col min="13838" max="13838" width="12.26953125" style="104" customWidth="1"/>
    <col min="13839" max="13839" width="10.54296875" style="104" customWidth="1"/>
    <col min="13840" max="13840" width="9.7265625" style="104" customWidth="1"/>
    <col min="13841" max="13841" width="12.453125" style="104" customWidth="1"/>
    <col min="13842" max="13842" width="12.1796875" style="104" customWidth="1"/>
    <col min="13843" max="13843" width="12.26953125" style="104" customWidth="1"/>
    <col min="13844" max="13844" width="11.54296875" style="104" customWidth="1"/>
    <col min="13845" max="13845" width="13.54296875" style="104" customWidth="1"/>
    <col min="13846" max="13846" width="11.7265625" style="104" customWidth="1"/>
    <col min="13847" max="13847" width="9.7265625" style="104" customWidth="1"/>
    <col min="13848" max="13848" width="13.1796875" style="104" customWidth="1"/>
    <col min="13849" max="14080" width="9.1796875" style="104"/>
    <col min="14081" max="14085" width="2.81640625" style="104" customWidth="1"/>
    <col min="14086" max="14086" width="4.81640625" style="104" customWidth="1"/>
    <col min="14087" max="14087" width="10.81640625" style="104" customWidth="1"/>
    <col min="14088" max="14088" width="11.1796875" style="104" customWidth="1"/>
    <col min="14089" max="14089" width="16.453125" style="104" customWidth="1"/>
    <col min="14090" max="14090" width="6.1796875" style="104" customWidth="1"/>
    <col min="14091" max="14091" width="11.7265625" style="104" customWidth="1"/>
    <col min="14092" max="14092" width="9.81640625" style="104" customWidth="1"/>
    <col min="14093" max="14093" width="26.1796875" style="104" bestFit="1" customWidth="1"/>
    <col min="14094" max="14094" width="12.26953125" style="104" customWidth="1"/>
    <col min="14095" max="14095" width="10.54296875" style="104" customWidth="1"/>
    <col min="14096" max="14096" width="9.7265625" style="104" customWidth="1"/>
    <col min="14097" max="14097" width="12.453125" style="104" customWidth="1"/>
    <col min="14098" max="14098" width="12.1796875" style="104" customWidth="1"/>
    <col min="14099" max="14099" width="12.26953125" style="104" customWidth="1"/>
    <col min="14100" max="14100" width="11.54296875" style="104" customWidth="1"/>
    <col min="14101" max="14101" width="13.54296875" style="104" customWidth="1"/>
    <col min="14102" max="14102" width="11.7265625" style="104" customWidth="1"/>
    <col min="14103" max="14103" width="9.7265625" style="104" customWidth="1"/>
    <col min="14104" max="14104" width="13.1796875" style="104" customWidth="1"/>
    <col min="14105" max="14336" width="9.1796875" style="104"/>
    <col min="14337" max="14341" width="2.81640625" style="104" customWidth="1"/>
    <col min="14342" max="14342" width="4.81640625" style="104" customWidth="1"/>
    <col min="14343" max="14343" width="10.81640625" style="104" customWidth="1"/>
    <col min="14344" max="14344" width="11.1796875" style="104" customWidth="1"/>
    <col min="14345" max="14345" width="16.453125" style="104" customWidth="1"/>
    <col min="14346" max="14346" width="6.1796875" style="104" customWidth="1"/>
    <col min="14347" max="14347" width="11.7265625" style="104" customWidth="1"/>
    <col min="14348" max="14348" width="9.81640625" style="104" customWidth="1"/>
    <col min="14349" max="14349" width="26.1796875" style="104" bestFit="1" customWidth="1"/>
    <col min="14350" max="14350" width="12.26953125" style="104" customWidth="1"/>
    <col min="14351" max="14351" width="10.54296875" style="104" customWidth="1"/>
    <col min="14352" max="14352" width="9.7265625" style="104" customWidth="1"/>
    <col min="14353" max="14353" width="12.453125" style="104" customWidth="1"/>
    <col min="14354" max="14354" width="12.1796875" style="104" customWidth="1"/>
    <col min="14355" max="14355" width="12.26953125" style="104" customWidth="1"/>
    <col min="14356" max="14356" width="11.54296875" style="104" customWidth="1"/>
    <col min="14357" max="14357" width="13.54296875" style="104" customWidth="1"/>
    <col min="14358" max="14358" width="11.7265625" style="104" customWidth="1"/>
    <col min="14359" max="14359" width="9.7265625" style="104" customWidth="1"/>
    <col min="14360" max="14360" width="13.1796875" style="104" customWidth="1"/>
    <col min="14361" max="14592" width="9.1796875" style="104"/>
    <col min="14593" max="14597" width="2.81640625" style="104" customWidth="1"/>
    <col min="14598" max="14598" width="4.81640625" style="104" customWidth="1"/>
    <col min="14599" max="14599" width="10.81640625" style="104" customWidth="1"/>
    <col min="14600" max="14600" width="11.1796875" style="104" customWidth="1"/>
    <col min="14601" max="14601" width="16.453125" style="104" customWidth="1"/>
    <col min="14602" max="14602" width="6.1796875" style="104" customWidth="1"/>
    <col min="14603" max="14603" width="11.7265625" style="104" customWidth="1"/>
    <col min="14604" max="14604" width="9.81640625" style="104" customWidth="1"/>
    <col min="14605" max="14605" width="26.1796875" style="104" bestFit="1" customWidth="1"/>
    <col min="14606" max="14606" width="12.26953125" style="104" customWidth="1"/>
    <col min="14607" max="14607" width="10.54296875" style="104" customWidth="1"/>
    <col min="14608" max="14608" width="9.7265625" style="104" customWidth="1"/>
    <col min="14609" max="14609" width="12.453125" style="104" customWidth="1"/>
    <col min="14610" max="14610" width="12.1796875" style="104" customWidth="1"/>
    <col min="14611" max="14611" width="12.26953125" style="104" customWidth="1"/>
    <col min="14612" max="14612" width="11.54296875" style="104" customWidth="1"/>
    <col min="14613" max="14613" width="13.54296875" style="104" customWidth="1"/>
    <col min="14614" max="14614" width="11.7265625" style="104" customWidth="1"/>
    <col min="14615" max="14615" width="9.7265625" style="104" customWidth="1"/>
    <col min="14616" max="14616" width="13.1796875" style="104" customWidth="1"/>
    <col min="14617" max="14848" width="9.1796875" style="104"/>
    <col min="14849" max="14853" width="2.81640625" style="104" customWidth="1"/>
    <col min="14854" max="14854" width="4.81640625" style="104" customWidth="1"/>
    <col min="14855" max="14855" width="10.81640625" style="104" customWidth="1"/>
    <col min="14856" max="14856" width="11.1796875" style="104" customWidth="1"/>
    <col min="14857" max="14857" width="16.453125" style="104" customWidth="1"/>
    <col min="14858" max="14858" width="6.1796875" style="104" customWidth="1"/>
    <col min="14859" max="14859" width="11.7265625" style="104" customWidth="1"/>
    <col min="14860" max="14860" width="9.81640625" style="104" customWidth="1"/>
    <col min="14861" max="14861" width="26.1796875" style="104" bestFit="1" customWidth="1"/>
    <col min="14862" max="14862" width="12.26953125" style="104" customWidth="1"/>
    <col min="14863" max="14863" width="10.54296875" style="104" customWidth="1"/>
    <col min="14864" max="14864" width="9.7265625" style="104" customWidth="1"/>
    <col min="14865" max="14865" width="12.453125" style="104" customWidth="1"/>
    <col min="14866" max="14866" width="12.1796875" style="104" customWidth="1"/>
    <col min="14867" max="14867" width="12.26953125" style="104" customWidth="1"/>
    <col min="14868" max="14868" width="11.54296875" style="104" customWidth="1"/>
    <col min="14869" max="14869" width="13.54296875" style="104" customWidth="1"/>
    <col min="14870" max="14870" width="11.7265625" style="104" customWidth="1"/>
    <col min="14871" max="14871" width="9.7265625" style="104" customWidth="1"/>
    <col min="14872" max="14872" width="13.1796875" style="104" customWidth="1"/>
    <col min="14873" max="15104" width="9.1796875" style="104"/>
    <col min="15105" max="15109" width="2.81640625" style="104" customWidth="1"/>
    <col min="15110" max="15110" width="4.81640625" style="104" customWidth="1"/>
    <col min="15111" max="15111" width="10.81640625" style="104" customWidth="1"/>
    <col min="15112" max="15112" width="11.1796875" style="104" customWidth="1"/>
    <col min="15113" max="15113" width="16.453125" style="104" customWidth="1"/>
    <col min="15114" max="15114" width="6.1796875" style="104" customWidth="1"/>
    <col min="15115" max="15115" width="11.7265625" style="104" customWidth="1"/>
    <col min="15116" max="15116" width="9.81640625" style="104" customWidth="1"/>
    <col min="15117" max="15117" width="26.1796875" style="104" bestFit="1" customWidth="1"/>
    <col min="15118" max="15118" width="12.26953125" style="104" customWidth="1"/>
    <col min="15119" max="15119" width="10.54296875" style="104" customWidth="1"/>
    <col min="15120" max="15120" width="9.7265625" style="104" customWidth="1"/>
    <col min="15121" max="15121" width="12.453125" style="104" customWidth="1"/>
    <col min="15122" max="15122" width="12.1796875" style="104" customWidth="1"/>
    <col min="15123" max="15123" width="12.26953125" style="104" customWidth="1"/>
    <col min="15124" max="15124" width="11.54296875" style="104" customWidth="1"/>
    <col min="15125" max="15125" width="13.54296875" style="104" customWidth="1"/>
    <col min="15126" max="15126" width="11.7265625" style="104" customWidth="1"/>
    <col min="15127" max="15127" width="9.7265625" style="104" customWidth="1"/>
    <col min="15128" max="15128" width="13.1796875" style="104" customWidth="1"/>
    <col min="15129" max="15360" width="9.1796875" style="104"/>
    <col min="15361" max="15365" width="2.81640625" style="104" customWidth="1"/>
    <col min="15366" max="15366" width="4.81640625" style="104" customWidth="1"/>
    <col min="15367" max="15367" width="10.81640625" style="104" customWidth="1"/>
    <col min="15368" max="15368" width="11.1796875" style="104" customWidth="1"/>
    <col min="15369" max="15369" width="16.453125" style="104" customWidth="1"/>
    <col min="15370" max="15370" width="6.1796875" style="104" customWidth="1"/>
    <col min="15371" max="15371" width="11.7265625" style="104" customWidth="1"/>
    <col min="15372" max="15372" width="9.81640625" style="104" customWidth="1"/>
    <col min="15373" max="15373" width="26.1796875" style="104" bestFit="1" customWidth="1"/>
    <col min="15374" max="15374" width="12.26953125" style="104" customWidth="1"/>
    <col min="15375" max="15375" width="10.54296875" style="104" customWidth="1"/>
    <col min="15376" max="15376" width="9.7265625" style="104" customWidth="1"/>
    <col min="15377" max="15377" width="12.453125" style="104" customWidth="1"/>
    <col min="15378" max="15378" width="12.1796875" style="104" customWidth="1"/>
    <col min="15379" max="15379" width="12.26953125" style="104" customWidth="1"/>
    <col min="15380" max="15380" width="11.54296875" style="104" customWidth="1"/>
    <col min="15381" max="15381" width="13.54296875" style="104" customWidth="1"/>
    <col min="15382" max="15382" width="11.7265625" style="104" customWidth="1"/>
    <col min="15383" max="15383" width="9.7265625" style="104" customWidth="1"/>
    <col min="15384" max="15384" width="13.1796875" style="104" customWidth="1"/>
    <col min="15385" max="15616" width="9.1796875" style="104"/>
    <col min="15617" max="15621" width="2.81640625" style="104" customWidth="1"/>
    <col min="15622" max="15622" width="4.81640625" style="104" customWidth="1"/>
    <col min="15623" max="15623" width="10.81640625" style="104" customWidth="1"/>
    <col min="15624" max="15624" width="11.1796875" style="104" customWidth="1"/>
    <col min="15625" max="15625" width="16.453125" style="104" customWidth="1"/>
    <col min="15626" max="15626" width="6.1796875" style="104" customWidth="1"/>
    <col min="15627" max="15627" width="11.7265625" style="104" customWidth="1"/>
    <col min="15628" max="15628" width="9.81640625" style="104" customWidth="1"/>
    <col min="15629" max="15629" width="26.1796875" style="104" bestFit="1" customWidth="1"/>
    <col min="15630" max="15630" width="12.26953125" style="104" customWidth="1"/>
    <col min="15631" max="15631" width="10.54296875" style="104" customWidth="1"/>
    <col min="15632" max="15632" width="9.7265625" style="104" customWidth="1"/>
    <col min="15633" max="15633" width="12.453125" style="104" customWidth="1"/>
    <col min="15634" max="15634" width="12.1796875" style="104" customWidth="1"/>
    <col min="15635" max="15635" width="12.26953125" style="104" customWidth="1"/>
    <col min="15636" max="15636" width="11.54296875" style="104" customWidth="1"/>
    <col min="15637" max="15637" width="13.54296875" style="104" customWidth="1"/>
    <col min="15638" max="15638" width="11.7265625" style="104" customWidth="1"/>
    <col min="15639" max="15639" width="9.7265625" style="104" customWidth="1"/>
    <col min="15640" max="15640" width="13.1796875" style="104" customWidth="1"/>
    <col min="15641" max="15872" width="9.1796875" style="104"/>
    <col min="15873" max="15877" width="2.81640625" style="104" customWidth="1"/>
    <col min="15878" max="15878" width="4.81640625" style="104" customWidth="1"/>
    <col min="15879" max="15879" width="10.81640625" style="104" customWidth="1"/>
    <col min="15880" max="15880" width="11.1796875" style="104" customWidth="1"/>
    <col min="15881" max="15881" width="16.453125" style="104" customWidth="1"/>
    <col min="15882" max="15882" width="6.1796875" style="104" customWidth="1"/>
    <col min="15883" max="15883" width="11.7265625" style="104" customWidth="1"/>
    <col min="15884" max="15884" width="9.81640625" style="104" customWidth="1"/>
    <col min="15885" max="15885" width="26.1796875" style="104" bestFit="1" customWidth="1"/>
    <col min="15886" max="15886" width="12.26953125" style="104" customWidth="1"/>
    <col min="15887" max="15887" width="10.54296875" style="104" customWidth="1"/>
    <col min="15888" max="15888" width="9.7265625" style="104" customWidth="1"/>
    <col min="15889" max="15889" width="12.453125" style="104" customWidth="1"/>
    <col min="15890" max="15890" width="12.1796875" style="104" customWidth="1"/>
    <col min="15891" max="15891" width="12.26953125" style="104" customWidth="1"/>
    <col min="15892" max="15892" width="11.54296875" style="104" customWidth="1"/>
    <col min="15893" max="15893" width="13.54296875" style="104" customWidth="1"/>
    <col min="15894" max="15894" width="11.7265625" style="104" customWidth="1"/>
    <col min="15895" max="15895" width="9.7265625" style="104" customWidth="1"/>
    <col min="15896" max="15896" width="13.1796875" style="104" customWidth="1"/>
    <col min="15897" max="16128" width="9.1796875" style="104"/>
    <col min="16129" max="16133" width="2.81640625" style="104" customWidth="1"/>
    <col min="16134" max="16134" width="4.81640625" style="104" customWidth="1"/>
    <col min="16135" max="16135" width="10.81640625" style="104" customWidth="1"/>
    <col min="16136" max="16136" width="11.1796875" style="104" customWidth="1"/>
    <col min="16137" max="16137" width="16.453125" style="104" customWidth="1"/>
    <col min="16138" max="16138" width="6.1796875" style="104" customWidth="1"/>
    <col min="16139" max="16139" width="11.7265625" style="104" customWidth="1"/>
    <col min="16140" max="16140" width="9.81640625" style="104" customWidth="1"/>
    <col min="16141" max="16141" width="26.1796875" style="104" bestFit="1" customWidth="1"/>
    <col min="16142" max="16142" width="12.26953125" style="104" customWidth="1"/>
    <col min="16143" max="16143" width="10.54296875" style="104" customWidth="1"/>
    <col min="16144" max="16144" width="9.7265625" style="104" customWidth="1"/>
    <col min="16145" max="16145" width="12.453125" style="104" customWidth="1"/>
    <col min="16146" max="16146" width="12.1796875" style="104" customWidth="1"/>
    <col min="16147" max="16147" width="12.26953125" style="104" customWidth="1"/>
    <col min="16148" max="16148" width="11.54296875" style="104" customWidth="1"/>
    <col min="16149" max="16149" width="13.54296875" style="104" customWidth="1"/>
    <col min="16150" max="16150" width="11.7265625" style="104" customWidth="1"/>
    <col min="16151" max="16151" width="9.7265625" style="104" customWidth="1"/>
    <col min="16152" max="16152" width="13.1796875" style="104" customWidth="1"/>
    <col min="16153" max="16384" width="9.1796875" style="104"/>
  </cols>
  <sheetData>
    <row r="1" spans="1:23" s="5" customFormat="1" ht="15.5">
      <c r="A1" s="173" t="s">
        <v>0</v>
      </c>
      <c r="B1" s="173"/>
      <c r="C1" s="173"/>
      <c r="D1" s="173"/>
      <c r="E1" s="173"/>
      <c r="F1" s="173"/>
      <c r="G1" s="1" t="s">
        <v>1</v>
      </c>
      <c r="H1" s="134"/>
      <c r="I1" s="122" t="s">
        <v>116</v>
      </c>
      <c r="J1" s="134"/>
      <c r="K1" s="4" t="s">
        <v>2</v>
      </c>
      <c r="M1" s="6" t="s">
        <v>3</v>
      </c>
      <c r="N1" s="7"/>
      <c r="O1" s="7"/>
      <c r="P1" s="8"/>
      <c r="Q1" s="9" t="s">
        <v>4</v>
      </c>
      <c r="R1" s="174" t="s">
        <v>5</v>
      </c>
      <c r="S1" s="174"/>
      <c r="T1" s="174"/>
      <c r="U1" s="174"/>
    </row>
    <row r="2" spans="1:23" s="5" customFormat="1" ht="13">
      <c r="A2" s="175" t="s">
        <v>6</v>
      </c>
      <c r="B2" s="175" t="s">
        <v>7</v>
      </c>
      <c r="C2" s="175" t="s">
        <v>8</v>
      </c>
      <c r="D2" s="175" t="s">
        <v>9</v>
      </c>
      <c r="E2" s="177" t="s">
        <v>10</v>
      </c>
      <c r="F2" s="179" t="s">
        <v>11</v>
      </c>
      <c r="G2" s="10" t="s">
        <v>12</v>
      </c>
      <c r="H2" s="11"/>
      <c r="I2" s="135" t="s">
        <v>2</v>
      </c>
      <c r="J2" s="10"/>
      <c r="K2" s="10" t="s">
        <v>2</v>
      </c>
      <c r="M2" s="137"/>
      <c r="N2" s="1" t="s">
        <v>13</v>
      </c>
      <c r="O2" s="138"/>
      <c r="P2" s="181" t="s">
        <v>14</v>
      </c>
      <c r="Q2" s="181"/>
      <c r="R2" s="141" t="s">
        <v>15</v>
      </c>
      <c r="S2" s="1"/>
      <c r="T2" s="14"/>
      <c r="U2" s="1"/>
    </row>
    <row r="3" spans="1:23" s="5" customFormat="1" ht="13">
      <c r="A3" s="175"/>
      <c r="B3" s="175"/>
      <c r="C3" s="175"/>
      <c r="D3" s="175"/>
      <c r="E3" s="177"/>
      <c r="F3" s="179"/>
      <c r="G3" s="10" t="s">
        <v>16</v>
      </c>
      <c r="H3" s="136" t="s">
        <v>2</v>
      </c>
      <c r="I3" s="3" t="s">
        <v>2</v>
      </c>
      <c r="J3" s="10"/>
      <c r="K3" s="10"/>
      <c r="M3" s="137"/>
      <c r="N3" s="10" t="s">
        <v>17</v>
      </c>
      <c r="O3" s="139"/>
      <c r="P3" s="181" t="s">
        <v>18</v>
      </c>
      <c r="Q3" s="181"/>
      <c r="R3" s="141"/>
      <c r="S3" s="10"/>
      <c r="T3" s="11"/>
      <c r="U3" s="10"/>
    </row>
    <row r="4" spans="1:23" s="5" customFormat="1" ht="13">
      <c r="A4" s="175"/>
      <c r="B4" s="175"/>
      <c r="C4" s="175"/>
      <c r="D4" s="175"/>
      <c r="E4" s="177"/>
      <c r="F4" s="179"/>
      <c r="G4" s="15"/>
      <c r="H4" s="16"/>
      <c r="I4" s="15"/>
      <c r="J4" s="15"/>
      <c r="K4" s="15"/>
      <c r="M4" s="137"/>
      <c r="N4" s="15" t="s">
        <v>19</v>
      </c>
      <c r="O4" s="140"/>
      <c r="S4" s="182" t="s">
        <v>20</v>
      </c>
      <c r="T4" s="182"/>
      <c r="U4" s="142" t="s">
        <v>114</v>
      </c>
    </row>
    <row r="5" spans="1:23" s="23" customFormat="1" ht="42">
      <c r="A5" s="176"/>
      <c r="B5" s="176"/>
      <c r="C5" s="176"/>
      <c r="D5" s="176"/>
      <c r="E5" s="178"/>
      <c r="F5" s="180"/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9" t="s">
        <v>29</v>
      </c>
      <c r="P5" s="20" t="s">
        <v>30</v>
      </c>
      <c r="Q5" s="20" t="s">
        <v>31</v>
      </c>
      <c r="R5" s="20" t="s">
        <v>115</v>
      </c>
      <c r="S5" s="21" t="s">
        <v>33</v>
      </c>
      <c r="T5" s="21">
        <v>0.15</v>
      </c>
      <c r="U5" s="22" t="s">
        <v>34</v>
      </c>
      <c r="V5" s="5"/>
      <c r="W5" s="5"/>
    </row>
    <row r="6" spans="1:23" s="32" customFormat="1" ht="11.5">
      <c r="A6" s="124"/>
      <c r="B6" s="124"/>
      <c r="C6" s="124"/>
      <c r="D6" s="124"/>
      <c r="E6" s="124"/>
      <c r="F6" s="125"/>
      <c r="G6" s="126" t="s">
        <v>2</v>
      </c>
      <c r="H6" s="126"/>
      <c r="I6" s="126"/>
      <c r="J6" s="124"/>
      <c r="K6" s="127"/>
      <c r="L6" s="128"/>
      <c r="M6" s="128"/>
      <c r="N6" s="28">
        <f>SUM(L6:M6)</f>
        <v>0</v>
      </c>
      <c r="O6" s="29">
        <v>0</v>
      </c>
      <c r="P6" s="28">
        <f t="shared" ref="P6:P14" si="0">IF(A6&gt;1,N6*2.25%,0)</f>
        <v>0</v>
      </c>
      <c r="Q6" s="28">
        <f>N6*3%</f>
        <v>0</v>
      </c>
      <c r="R6" s="30">
        <f>N6*12.5%</f>
        <v>0</v>
      </c>
      <c r="S6" s="30">
        <f>IF(E6=0,0,IF(A6&gt;1,((N6+R6)-F6)/4,(N6-F6)/4))</f>
        <v>0</v>
      </c>
      <c r="T6" s="31">
        <f t="shared" ref="T6:T14" si="1">IF(D6=0,0,IF(A6&gt;1,(N6+R6)*T$5,N6*T$5))</f>
        <v>0</v>
      </c>
      <c r="U6" s="31">
        <f t="shared" ref="U6:U7" si="2">SUM(N6-O6-P6-Q6+T6)</f>
        <v>0</v>
      </c>
    </row>
    <row r="7" spans="1:23" s="32" customFormat="1" ht="11.5">
      <c r="A7" s="124"/>
      <c r="B7" s="124"/>
      <c r="C7" s="124"/>
      <c r="D7" s="124"/>
      <c r="E7" s="124"/>
      <c r="F7" s="125"/>
      <c r="G7" s="126"/>
      <c r="H7" s="126"/>
      <c r="I7" s="126"/>
      <c r="J7" s="124"/>
      <c r="K7" s="127"/>
      <c r="L7" s="128"/>
      <c r="M7" s="128"/>
      <c r="N7" s="28">
        <f t="shared" ref="N7:N14" si="3">SUM(L7:M7)</f>
        <v>0</v>
      </c>
      <c r="O7" s="33"/>
      <c r="P7" s="28">
        <f t="shared" si="0"/>
        <v>0</v>
      </c>
      <c r="Q7" s="28">
        <f t="shared" ref="Q7:Q14" si="4">N7*3%</f>
        <v>0</v>
      </c>
      <c r="R7" s="30">
        <f t="shared" ref="R7:R14" si="5">N7*12.5%</f>
        <v>0</v>
      </c>
      <c r="S7" s="30">
        <f t="shared" ref="S7:S14" si="6">IF(E7=0,0,IF(A7&gt;1,((N7+R7)-F7)/4,(N7-F7)/4))</f>
        <v>0</v>
      </c>
      <c r="T7" s="31">
        <f t="shared" si="1"/>
        <v>0</v>
      </c>
      <c r="U7" s="31">
        <f t="shared" si="2"/>
        <v>0</v>
      </c>
    </row>
    <row r="8" spans="1:23" s="32" customFormat="1" ht="11.5">
      <c r="A8" s="124"/>
      <c r="B8" s="124"/>
      <c r="C8" s="124"/>
      <c r="D8" s="124"/>
      <c r="E8" s="124"/>
      <c r="F8" s="125"/>
      <c r="G8" s="126"/>
      <c r="H8" s="126"/>
      <c r="I8" s="129"/>
      <c r="J8" s="124"/>
      <c r="K8" s="127"/>
      <c r="L8" s="128"/>
      <c r="M8" s="128"/>
      <c r="N8" s="28">
        <f>SUM(L8:M8)</f>
        <v>0</v>
      </c>
      <c r="O8" s="33">
        <v>0</v>
      </c>
      <c r="P8" s="28">
        <f t="shared" si="0"/>
        <v>0</v>
      </c>
      <c r="Q8" s="28">
        <f t="shared" si="4"/>
        <v>0</v>
      </c>
      <c r="R8" s="30">
        <f t="shared" si="5"/>
        <v>0</v>
      </c>
      <c r="S8" s="30">
        <f t="shared" si="6"/>
        <v>0</v>
      </c>
      <c r="T8" s="31">
        <f t="shared" si="1"/>
        <v>0</v>
      </c>
      <c r="U8" s="31">
        <f>SUM(N8-O8-P8-Q8+T8)</f>
        <v>0</v>
      </c>
    </row>
    <row r="9" spans="1:23" s="32" customFormat="1" ht="11.5">
      <c r="A9" s="124"/>
      <c r="B9" s="124"/>
      <c r="C9" s="124"/>
      <c r="D9" s="124"/>
      <c r="E9" s="124"/>
      <c r="F9" s="125"/>
      <c r="G9" s="126"/>
      <c r="H9" s="126"/>
      <c r="I9" s="126"/>
      <c r="J9" s="124"/>
      <c r="K9" s="127"/>
      <c r="L9" s="128"/>
      <c r="M9" s="128"/>
      <c r="N9" s="28">
        <f t="shared" si="3"/>
        <v>0</v>
      </c>
      <c r="O9" s="33">
        <v>0</v>
      </c>
      <c r="P9" s="28">
        <f t="shared" si="0"/>
        <v>0</v>
      </c>
      <c r="Q9" s="28">
        <f t="shared" si="4"/>
        <v>0</v>
      </c>
      <c r="R9" s="30">
        <f t="shared" si="5"/>
        <v>0</v>
      </c>
      <c r="S9" s="30">
        <f t="shared" si="6"/>
        <v>0</v>
      </c>
      <c r="T9" s="31">
        <f t="shared" si="1"/>
        <v>0</v>
      </c>
      <c r="U9" s="31">
        <f t="shared" ref="U9:U14" si="7">SUM(N9-O9-P9-Q9+T9)</f>
        <v>0</v>
      </c>
    </row>
    <row r="10" spans="1:23" s="32" customFormat="1" ht="11.5">
      <c r="A10" s="124"/>
      <c r="B10" s="124"/>
      <c r="C10" s="124"/>
      <c r="D10" s="124"/>
      <c r="E10" s="124"/>
      <c r="F10" s="125"/>
      <c r="G10" s="126"/>
      <c r="H10" s="126"/>
      <c r="I10" s="126"/>
      <c r="J10" s="124"/>
      <c r="K10" s="127"/>
      <c r="L10" s="128"/>
      <c r="M10" s="128"/>
      <c r="N10" s="28">
        <f t="shared" si="3"/>
        <v>0</v>
      </c>
      <c r="O10" s="33">
        <v>0</v>
      </c>
      <c r="P10" s="28">
        <f t="shared" si="0"/>
        <v>0</v>
      </c>
      <c r="Q10" s="28">
        <f t="shared" si="4"/>
        <v>0</v>
      </c>
      <c r="R10" s="30">
        <f t="shared" si="5"/>
        <v>0</v>
      </c>
      <c r="S10" s="30">
        <f t="shared" si="6"/>
        <v>0</v>
      </c>
      <c r="T10" s="31">
        <f t="shared" si="1"/>
        <v>0</v>
      </c>
      <c r="U10" s="31">
        <f t="shared" si="7"/>
        <v>0</v>
      </c>
    </row>
    <row r="11" spans="1:23" s="32" customFormat="1" ht="11.5">
      <c r="A11" s="124"/>
      <c r="B11" s="124"/>
      <c r="C11" s="124"/>
      <c r="D11" s="124"/>
      <c r="E11" s="124"/>
      <c r="F11" s="125"/>
      <c r="G11" s="126"/>
      <c r="H11" s="126"/>
      <c r="I11" s="126"/>
      <c r="J11" s="124"/>
      <c r="K11" s="127"/>
      <c r="L11" s="128"/>
      <c r="M11" s="128"/>
      <c r="N11" s="28">
        <f t="shared" si="3"/>
        <v>0</v>
      </c>
      <c r="O11" s="33">
        <v>0</v>
      </c>
      <c r="P11" s="28">
        <f t="shared" si="0"/>
        <v>0</v>
      </c>
      <c r="Q11" s="28">
        <f t="shared" si="4"/>
        <v>0</v>
      </c>
      <c r="R11" s="30">
        <f t="shared" si="5"/>
        <v>0</v>
      </c>
      <c r="S11" s="30">
        <f t="shared" si="6"/>
        <v>0</v>
      </c>
      <c r="T11" s="31">
        <f t="shared" si="1"/>
        <v>0</v>
      </c>
      <c r="U11" s="31">
        <f t="shared" si="7"/>
        <v>0</v>
      </c>
    </row>
    <row r="12" spans="1:23" s="32" customFormat="1" ht="11.5">
      <c r="A12" s="124"/>
      <c r="B12" s="124"/>
      <c r="C12" s="124"/>
      <c r="D12" s="124"/>
      <c r="E12" s="124"/>
      <c r="F12" s="125"/>
      <c r="G12" s="126"/>
      <c r="H12" s="126"/>
      <c r="I12" s="126"/>
      <c r="J12" s="124"/>
      <c r="K12" s="127"/>
      <c r="L12" s="128"/>
      <c r="M12" s="128"/>
      <c r="N12" s="28">
        <f t="shared" si="3"/>
        <v>0</v>
      </c>
      <c r="O12" s="33">
        <v>0</v>
      </c>
      <c r="P12" s="28">
        <f t="shared" si="0"/>
        <v>0</v>
      </c>
      <c r="Q12" s="28">
        <f t="shared" si="4"/>
        <v>0</v>
      </c>
      <c r="R12" s="30">
        <f t="shared" si="5"/>
        <v>0</v>
      </c>
      <c r="S12" s="30">
        <f t="shared" si="6"/>
        <v>0</v>
      </c>
      <c r="T12" s="31">
        <f t="shared" si="1"/>
        <v>0</v>
      </c>
      <c r="U12" s="31">
        <f t="shared" si="7"/>
        <v>0</v>
      </c>
    </row>
    <row r="13" spans="1:23" s="32" customFormat="1" ht="11.5">
      <c r="A13" s="124"/>
      <c r="B13" s="124"/>
      <c r="C13" s="124"/>
      <c r="D13" s="124"/>
      <c r="E13" s="124"/>
      <c r="F13" s="125"/>
      <c r="G13" s="126"/>
      <c r="H13" s="126"/>
      <c r="I13" s="126"/>
      <c r="J13" s="124"/>
      <c r="K13" s="127"/>
      <c r="L13" s="128"/>
      <c r="M13" s="128"/>
      <c r="N13" s="28">
        <f t="shared" si="3"/>
        <v>0</v>
      </c>
      <c r="O13" s="33">
        <v>0</v>
      </c>
      <c r="P13" s="28">
        <f t="shared" si="0"/>
        <v>0</v>
      </c>
      <c r="Q13" s="28">
        <f t="shared" si="4"/>
        <v>0</v>
      </c>
      <c r="R13" s="30">
        <f t="shared" si="5"/>
        <v>0</v>
      </c>
      <c r="S13" s="30">
        <f t="shared" si="6"/>
        <v>0</v>
      </c>
      <c r="T13" s="31">
        <f t="shared" si="1"/>
        <v>0</v>
      </c>
      <c r="U13" s="31">
        <f t="shared" si="7"/>
        <v>0</v>
      </c>
    </row>
    <row r="14" spans="1:23" s="32" customFormat="1" ht="11.5">
      <c r="A14" s="130"/>
      <c r="B14" s="130"/>
      <c r="C14" s="130"/>
      <c r="D14" s="130"/>
      <c r="E14" s="130"/>
      <c r="F14" s="131"/>
      <c r="G14" s="132"/>
      <c r="H14" s="132"/>
      <c r="I14" s="132"/>
      <c r="J14" s="132"/>
      <c r="K14" s="127"/>
      <c r="L14" s="133"/>
      <c r="M14" s="133"/>
      <c r="N14" s="28">
        <f t="shared" si="3"/>
        <v>0</v>
      </c>
      <c r="O14" s="38"/>
      <c r="P14" s="28">
        <f t="shared" si="0"/>
        <v>0</v>
      </c>
      <c r="Q14" s="28">
        <f t="shared" si="4"/>
        <v>0</v>
      </c>
      <c r="R14" s="30">
        <f t="shared" si="5"/>
        <v>0</v>
      </c>
      <c r="S14" s="30">
        <f t="shared" si="6"/>
        <v>0</v>
      </c>
      <c r="T14" s="31">
        <f t="shared" si="1"/>
        <v>0</v>
      </c>
      <c r="U14" s="31">
        <f t="shared" si="7"/>
        <v>0</v>
      </c>
    </row>
    <row r="15" spans="1:23" s="32" customFormat="1" ht="11.5">
      <c r="A15" s="39" t="s">
        <v>35</v>
      </c>
      <c r="B15" s="40"/>
      <c r="C15" s="40"/>
      <c r="D15" s="40"/>
      <c r="E15" s="40"/>
      <c r="F15" s="40"/>
      <c r="G15" s="41"/>
      <c r="H15" s="41"/>
      <c r="I15" s="42" t="s">
        <v>36</v>
      </c>
      <c r="J15" s="43"/>
      <c r="K15" s="41"/>
      <c r="L15" s="41"/>
      <c r="M15" s="41"/>
      <c r="N15" s="44" t="s">
        <v>37</v>
      </c>
      <c r="O15" s="45" t="s">
        <v>38</v>
      </c>
      <c r="P15" s="44" t="s">
        <v>39</v>
      </c>
      <c r="Q15" s="44" t="s">
        <v>40</v>
      </c>
      <c r="R15" s="44" t="s">
        <v>41</v>
      </c>
      <c r="S15" s="46" t="s">
        <v>42</v>
      </c>
      <c r="T15" s="47" t="s">
        <v>43</v>
      </c>
      <c r="U15" s="47" t="s">
        <v>44</v>
      </c>
    </row>
    <row r="16" spans="1:23" s="32" customFormat="1" ht="11.5">
      <c r="A16" s="48" t="s">
        <v>45</v>
      </c>
      <c r="B16" s="49"/>
      <c r="C16" s="49"/>
      <c r="D16" s="49"/>
      <c r="E16" s="49"/>
      <c r="F16" s="49"/>
      <c r="G16" s="49"/>
      <c r="H16" s="50">
        <v>7.5</v>
      </c>
      <c r="I16" s="51" t="s">
        <v>46</v>
      </c>
      <c r="J16" s="52"/>
      <c r="K16" s="53"/>
      <c r="L16" s="53"/>
      <c r="M16" s="53" t="s">
        <v>47</v>
      </c>
      <c r="N16" s="54">
        <f t="shared" ref="N16:U16" si="8">SUM(N6:N14)</f>
        <v>0</v>
      </c>
      <c r="O16" s="54">
        <f t="shared" si="8"/>
        <v>0</v>
      </c>
      <c r="P16" s="54">
        <f t="shared" si="8"/>
        <v>0</v>
      </c>
      <c r="Q16" s="54">
        <f t="shared" si="8"/>
        <v>0</v>
      </c>
      <c r="R16" s="55">
        <f t="shared" si="8"/>
        <v>0</v>
      </c>
      <c r="S16" s="55">
        <f t="shared" si="8"/>
        <v>0</v>
      </c>
      <c r="T16" s="55">
        <f t="shared" si="8"/>
        <v>0</v>
      </c>
      <c r="U16" s="55">
        <f t="shared" si="8"/>
        <v>0</v>
      </c>
    </row>
    <row r="17" spans="1:23" s="5" customFormat="1">
      <c r="L17" s="56"/>
      <c r="M17" s="56"/>
      <c r="N17" s="56"/>
      <c r="Q17" s="57"/>
      <c r="R17" s="57"/>
      <c r="S17" s="57"/>
      <c r="T17" s="57"/>
      <c r="U17" s="57"/>
    </row>
    <row r="18" spans="1:23" s="58" customFormat="1" ht="13">
      <c r="D18" s="168" t="s">
        <v>48</v>
      </c>
      <c r="E18" s="169"/>
      <c r="F18" s="169"/>
      <c r="G18" s="170"/>
      <c r="I18" s="168" t="s">
        <v>49</v>
      </c>
      <c r="J18" s="170"/>
      <c r="K18" s="59"/>
      <c r="L18" s="171" t="s">
        <v>50</v>
      </c>
      <c r="M18" s="172"/>
      <c r="N18" s="59"/>
      <c r="O18" s="168" t="s">
        <v>111</v>
      </c>
      <c r="P18" s="170"/>
      <c r="Q18" s="60"/>
      <c r="R18" s="168" t="s">
        <v>51</v>
      </c>
      <c r="S18" s="170"/>
      <c r="U18" s="61"/>
      <c r="V18" s="60" t="s">
        <v>2</v>
      </c>
    </row>
    <row r="19" spans="1:23" s="32" customFormat="1" ht="11.5">
      <c r="D19" s="159">
        <v>0</v>
      </c>
      <c r="E19" s="160"/>
      <c r="F19" s="160"/>
      <c r="G19" s="161"/>
      <c r="H19" s="62" t="s">
        <v>52</v>
      </c>
      <c r="I19" s="159" t="s">
        <v>2</v>
      </c>
      <c r="J19" s="161"/>
      <c r="K19" s="63" t="s">
        <v>52</v>
      </c>
      <c r="L19" s="162">
        <v>200</v>
      </c>
      <c r="M19" s="163"/>
      <c r="N19" s="62" t="s">
        <v>52</v>
      </c>
      <c r="O19" s="164">
        <f>Q16</f>
        <v>0</v>
      </c>
      <c r="P19" s="165"/>
      <c r="Q19" s="64" t="s">
        <v>53</v>
      </c>
      <c r="R19" s="164">
        <f>U16</f>
        <v>0</v>
      </c>
      <c r="S19" s="165"/>
      <c r="T19" s="123"/>
      <c r="U19" s="65"/>
    </row>
    <row r="20" spans="1:23" s="32" customFormat="1" ht="11.5">
      <c r="D20" s="143">
        <f>IF(R2&gt;1,D19*13%,IF(R3&gt;1,D19*7%,"TBA"))</f>
        <v>0</v>
      </c>
      <c r="E20" s="144"/>
      <c r="F20" s="144"/>
      <c r="G20" s="145"/>
      <c r="H20" s="66" t="str">
        <f>IF(R2&gt;1,"HST",IF(R3&gt;1,"GST","TAX TBA" ))</f>
        <v>HST</v>
      </c>
      <c r="I20" s="143" t="s">
        <v>2</v>
      </c>
      <c r="J20" s="145"/>
      <c r="K20" s="66" t="str">
        <f>IF(R2&gt;1,"HST",IF(R3&gt;1,"GST","TAX TBA" ))</f>
        <v>HST</v>
      </c>
      <c r="L20" s="166">
        <f>SUM(L19*0.15)</f>
        <v>30</v>
      </c>
      <c r="M20" s="167"/>
      <c r="N20" s="66" t="str">
        <f>IF(R2&gt;1,"HST",IF(R3&gt;1,"GST","TAX TBA" ))</f>
        <v>HST</v>
      </c>
      <c r="O20" s="143">
        <f>R16</f>
        <v>0</v>
      </c>
      <c r="P20" s="145"/>
      <c r="Q20" s="64" t="s">
        <v>54</v>
      </c>
      <c r="R20" s="143"/>
      <c r="S20" s="145"/>
      <c r="T20" s="123"/>
      <c r="U20" s="65"/>
    </row>
    <row r="21" spans="1:23" s="32" customFormat="1" ht="11.5">
      <c r="D21" s="143">
        <f>S16</f>
        <v>0</v>
      </c>
      <c r="E21" s="144"/>
      <c r="F21" s="144"/>
      <c r="G21" s="145"/>
      <c r="H21" s="62" t="s">
        <v>55</v>
      </c>
      <c r="I21" s="155"/>
      <c r="J21" s="156"/>
      <c r="K21" s="67"/>
      <c r="L21" s="157">
        <f>SUM(O16)</f>
        <v>0</v>
      </c>
      <c r="M21" s="158"/>
      <c r="N21" s="63" t="s">
        <v>56</v>
      </c>
      <c r="O21" s="143"/>
      <c r="P21" s="145"/>
      <c r="Q21" s="65"/>
      <c r="R21" s="143"/>
      <c r="S21" s="145"/>
      <c r="T21" s="123"/>
    </row>
    <row r="22" spans="1:23" s="32" customFormat="1" ht="11.5">
      <c r="D22" s="143"/>
      <c r="E22" s="144"/>
      <c r="F22" s="144"/>
      <c r="G22" s="145"/>
      <c r="H22" s="62"/>
      <c r="I22" s="146"/>
      <c r="J22" s="147"/>
      <c r="K22" s="67"/>
      <c r="L22" s="157" t="s">
        <v>2</v>
      </c>
      <c r="M22" s="158"/>
      <c r="N22" s="63" t="s">
        <v>112</v>
      </c>
      <c r="O22" s="143"/>
      <c r="P22" s="145"/>
      <c r="Q22" s="65"/>
      <c r="R22" s="143"/>
      <c r="S22" s="145"/>
      <c r="T22" s="123"/>
      <c r="U22" s="32">
        <v>0</v>
      </c>
    </row>
    <row r="23" spans="1:23" s="32" customFormat="1" ht="11.5">
      <c r="D23" s="143"/>
      <c r="E23" s="144"/>
      <c r="F23" s="144"/>
      <c r="G23" s="145"/>
      <c r="I23" s="146"/>
      <c r="J23" s="147"/>
      <c r="L23" s="148">
        <f>P16</f>
        <v>0</v>
      </c>
      <c r="M23" s="149"/>
      <c r="N23" s="63" t="s">
        <v>57</v>
      </c>
      <c r="O23" s="146"/>
      <c r="P23" s="147"/>
      <c r="Q23" s="65"/>
      <c r="R23" s="146"/>
      <c r="S23" s="147"/>
      <c r="T23" s="123"/>
    </row>
    <row r="24" spans="1:23" s="70" customFormat="1" ht="15.5">
      <c r="A24" s="68"/>
      <c r="B24" s="68"/>
      <c r="C24" s="69" t="s">
        <v>58</v>
      </c>
      <c r="D24" s="150">
        <f>SUM(D19:G23)</f>
        <v>0</v>
      </c>
      <c r="E24" s="151"/>
      <c r="F24" s="151"/>
      <c r="G24" s="152"/>
      <c r="I24" s="150">
        <f>SUM(I19:J23)</f>
        <v>0</v>
      </c>
      <c r="J24" s="152"/>
      <c r="K24" s="71"/>
      <c r="L24" s="153">
        <f>SUM(L19:L23)</f>
        <v>230</v>
      </c>
      <c r="M24" s="154"/>
      <c r="N24" s="72"/>
      <c r="O24" s="150">
        <f>SUM(O19:P23)</f>
        <v>0</v>
      </c>
      <c r="P24" s="152"/>
      <c r="Q24" s="73"/>
      <c r="R24" s="150">
        <f>SUM(R19:R23)</f>
        <v>0</v>
      </c>
      <c r="S24" s="152"/>
      <c r="T24" s="74"/>
    </row>
    <row r="25" spans="1:23" s="5" customFormat="1" ht="13">
      <c r="A25" s="75"/>
      <c r="B25" s="75"/>
      <c r="C25" s="75"/>
      <c r="D25" s="75"/>
      <c r="E25" s="75"/>
      <c r="F25" s="75"/>
      <c r="G25" s="76" t="s">
        <v>59</v>
      </c>
      <c r="H25" s="75"/>
      <c r="I25" s="77" t="s">
        <v>113</v>
      </c>
      <c r="K25" s="78"/>
      <c r="L25" s="77" t="s">
        <v>60</v>
      </c>
      <c r="N25" s="79"/>
      <c r="O25" s="77" t="s">
        <v>61</v>
      </c>
      <c r="R25" s="77" t="s">
        <v>62</v>
      </c>
      <c r="S25" s="57"/>
      <c r="T25" s="57"/>
      <c r="U25" s="57"/>
      <c r="V25" s="57"/>
      <c r="W25" s="57"/>
    </row>
    <row r="26" spans="1:23" s="82" customFormat="1" ht="10.5">
      <c r="A26" s="80"/>
      <c r="B26" s="80"/>
      <c r="C26" s="80"/>
      <c r="D26" s="80"/>
      <c r="E26" s="80"/>
      <c r="F26" s="80"/>
      <c r="G26" s="81" t="s">
        <v>63</v>
      </c>
      <c r="H26" s="80"/>
      <c r="J26" s="81" t="s">
        <v>64</v>
      </c>
      <c r="K26" s="83"/>
      <c r="M26" s="81" t="s">
        <v>65</v>
      </c>
      <c r="N26" s="84"/>
      <c r="O26" s="85"/>
      <c r="R26" s="85"/>
      <c r="S26" s="64"/>
      <c r="T26" s="64"/>
      <c r="U26" s="64"/>
      <c r="V26" s="64"/>
      <c r="W26" s="64"/>
    </row>
    <row r="27" spans="1:23" s="5" customFormat="1" ht="13">
      <c r="A27" s="86" t="s">
        <v>66</v>
      </c>
      <c r="C27" s="87"/>
      <c r="D27" s="87"/>
      <c r="E27" s="87"/>
      <c r="F27" s="87"/>
      <c r="G27" s="87"/>
      <c r="H27" s="87"/>
      <c r="I27" s="75"/>
      <c r="J27" s="75"/>
      <c r="K27" s="75"/>
      <c r="L27" s="75"/>
      <c r="M27" s="75" t="s">
        <v>109</v>
      </c>
      <c r="N27" s="75" t="s">
        <v>110</v>
      </c>
      <c r="O27" s="57">
        <f>SUM(D24+L24+O24)</f>
        <v>230</v>
      </c>
      <c r="P27" s="120" t="s">
        <v>2</v>
      </c>
      <c r="Q27" s="121" t="s">
        <v>2</v>
      </c>
    </row>
    <row r="28" spans="1:23" s="5" customFormat="1" ht="13" thickBot="1">
      <c r="N28" s="5" t="s">
        <v>2</v>
      </c>
      <c r="P28" s="88"/>
    </row>
    <row r="29" spans="1:23" s="5" customFormat="1" ht="13">
      <c r="A29" s="89"/>
      <c r="B29" s="90"/>
      <c r="C29" s="90"/>
      <c r="D29" s="91" t="s">
        <v>67</v>
      </c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2" t="s">
        <v>68</v>
      </c>
    </row>
    <row r="30" spans="1:23" s="5" customFormat="1">
      <c r="A30" s="93"/>
      <c r="B30" s="94"/>
      <c r="C30" s="94"/>
      <c r="D30" s="95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6"/>
    </row>
    <row r="31" spans="1:23" s="5" customFormat="1" ht="13">
      <c r="A31" s="93" t="s">
        <v>69</v>
      </c>
      <c r="B31" s="94"/>
      <c r="C31" s="94"/>
      <c r="D31" s="97" t="s">
        <v>70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8" t="s">
        <v>71</v>
      </c>
    </row>
    <row r="32" spans="1:23" s="5" customFormat="1">
      <c r="A32" s="93" t="s">
        <v>72</v>
      </c>
      <c r="B32" s="94"/>
      <c r="C32" s="94"/>
      <c r="D32" s="97" t="s">
        <v>73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6"/>
    </row>
    <row r="33" spans="1:20" s="5" customFormat="1">
      <c r="A33" s="93"/>
      <c r="B33" s="94"/>
      <c r="C33" s="94"/>
      <c r="D33" s="95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6"/>
    </row>
    <row r="34" spans="1:20" s="5" customFormat="1">
      <c r="A34" s="93" t="s">
        <v>74</v>
      </c>
      <c r="B34" s="94"/>
      <c r="C34" s="94"/>
      <c r="D34" s="97" t="s">
        <v>75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6"/>
    </row>
    <row r="35" spans="1:20" s="5" customFormat="1">
      <c r="A35" s="93" t="s">
        <v>76</v>
      </c>
      <c r="B35" s="94"/>
      <c r="C35" s="94"/>
      <c r="D35" s="97" t="s">
        <v>77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6"/>
    </row>
    <row r="36" spans="1:20" s="5" customFormat="1">
      <c r="A36" s="93"/>
      <c r="B36" s="94"/>
      <c r="C36" s="94"/>
      <c r="D36" s="97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6"/>
    </row>
    <row r="37" spans="1:20" s="5" customFormat="1">
      <c r="A37" s="93" t="s">
        <v>78</v>
      </c>
      <c r="B37" s="94"/>
      <c r="C37" s="94"/>
      <c r="D37" s="97" t="s">
        <v>79</v>
      </c>
      <c r="E37" s="94"/>
      <c r="F37" s="94"/>
      <c r="G37" s="94"/>
      <c r="H37" s="94"/>
      <c r="I37" s="94"/>
      <c r="J37" s="94"/>
      <c r="K37" s="94"/>
      <c r="L37" s="94"/>
      <c r="M37" s="94"/>
      <c r="N37" s="94" t="s">
        <v>80</v>
      </c>
      <c r="O37" s="94"/>
      <c r="P37" s="94"/>
      <c r="Q37" s="94"/>
      <c r="R37" s="94"/>
      <c r="S37" s="94"/>
      <c r="T37" s="96"/>
    </row>
    <row r="38" spans="1:20" s="5" customFormat="1">
      <c r="A38" s="93"/>
      <c r="B38" s="94"/>
      <c r="C38" s="94"/>
      <c r="D38" s="94"/>
      <c r="E38" s="94"/>
      <c r="F38" s="94"/>
      <c r="G38" s="94"/>
      <c r="H38" s="94" t="s">
        <v>81</v>
      </c>
      <c r="I38" s="94"/>
      <c r="J38" s="94"/>
      <c r="K38" s="94"/>
      <c r="L38" s="94"/>
      <c r="M38" s="99"/>
      <c r="N38" s="94"/>
      <c r="O38" s="94"/>
      <c r="P38" s="94"/>
      <c r="Q38" s="94"/>
      <c r="R38" s="94"/>
      <c r="S38" s="94"/>
      <c r="T38" s="96"/>
    </row>
    <row r="39" spans="1:20" s="5" customFormat="1">
      <c r="A39" s="93" t="s">
        <v>82</v>
      </c>
      <c r="B39" s="94"/>
      <c r="C39" s="94"/>
      <c r="D39" s="97" t="s">
        <v>83</v>
      </c>
      <c r="E39" s="94"/>
      <c r="F39" s="94"/>
      <c r="G39" s="94"/>
      <c r="H39" s="94"/>
      <c r="I39" s="94"/>
      <c r="J39" s="94"/>
      <c r="K39" s="94"/>
      <c r="L39" s="94"/>
      <c r="M39" s="99"/>
      <c r="N39" s="99"/>
      <c r="O39" s="99"/>
      <c r="P39" s="99"/>
      <c r="Q39" s="99"/>
      <c r="R39" s="99"/>
      <c r="S39" s="99"/>
      <c r="T39" s="96"/>
    </row>
    <row r="40" spans="1:20" s="5" customFormat="1">
      <c r="A40" s="93"/>
      <c r="B40" s="94"/>
      <c r="C40" s="94"/>
      <c r="D40" s="97"/>
      <c r="E40" s="97"/>
      <c r="F40" s="94"/>
      <c r="G40" s="94"/>
      <c r="H40" s="94" t="s">
        <v>84</v>
      </c>
      <c r="I40" s="94"/>
      <c r="J40" s="94"/>
      <c r="K40" s="94"/>
      <c r="L40" s="94"/>
      <c r="M40" s="94"/>
      <c r="N40" s="94"/>
      <c r="O40" s="99"/>
      <c r="P40" s="94"/>
      <c r="Q40" s="94" t="s">
        <v>85</v>
      </c>
      <c r="R40" s="94"/>
      <c r="S40" s="99"/>
      <c r="T40" s="96"/>
    </row>
    <row r="41" spans="1:20" s="5" customFormat="1">
      <c r="A41" s="93"/>
      <c r="B41" s="94"/>
      <c r="C41" s="94"/>
      <c r="D41" s="97"/>
      <c r="E41" s="94"/>
      <c r="F41" s="94"/>
      <c r="G41" s="94"/>
      <c r="H41" s="94" t="s">
        <v>86</v>
      </c>
      <c r="I41" s="94"/>
      <c r="J41" s="94"/>
      <c r="K41" s="94"/>
      <c r="L41" s="94"/>
      <c r="M41" s="94"/>
      <c r="N41" s="94"/>
      <c r="O41" s="94"/>
      <c r="P41" s="94"/>
      <c r="Q41" s="94" t="s">
        <v>87</v>
      </c>
      <c r="R41" s="94"/>
      <c r="S41" s="99"/>
      <c r="T41" s="96"/>
    </row>
    <row r="42" spans="1:20" s="5" customFormat="1">
      <c r="A42" s="93"/>
      <c r="B42" s="94"/>
      <c r="C42" s="94"/>
      <c r="D42" s="97"/>
      <c r="E42" s="94"/>
      <c r="F42" s="94"/>
      <c r="G42" s="94"/>
      <c r="H42" s="94" t="s">
        <v>88</v>
      </c>
      <c r="I42" s="94"/>
      <c r="J42" s="94"/>
      <c r="K42" s="94"/>
      <c r="L42" s="94"/>
      <c r="M42" s="94"/>
      <c r="N42" s="94"/>
      <c r="O42" s="94"/>
      <c r="P42" s="94"/>
      <c r="Q42" s="94" t="s">
        <v>89</v>
      </c>
      <c r="R42" s="94"/>
      <c r="S42" s="99"/>
      <c r="T42" s="96"/>
    </row>
    <row r="43" spans="1:20" s="5" customFormat="1">
      <c r="A43" s="93"/>
      <c r="B43" s="94"/>
      <c r="C43" s="94"/>
      <c r="D43" s="97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6"/>
    </row>
    <row r="44" spans="1:20" s="5" customFormat="1">
      <c r="A44" s="93" t="s">
        <v>90</v>
      </c>
      <c r="B44" s="94"/>
      <c r="C44" s="94"/>
      <c r="D44" s="97" t="s">
        <v>91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 t="s">
        <v>92</v>
      </c>
      <c r="R44" s="94"/>
      <c r="S44" s="94"/>
      <c r="T44" s="96"/>
    </row>
    <row r="45" spans="1:20" s="5" customFormat="1">
      <c r="A45" s="93" t="s">
        <v>93</v>
      </c>
      <c r="B45" s="94"/>
      <c r="C45" s="94"/>
      <c r="D45" s="97" t="s">
        <v>94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 t="s">
        <v>95</v>
      </c>
      <c r="R45" s="94"/>
      <c r="S45" s="94"/>
      <c r="T45" s="96"/>
    </row>
    <row r="46" spans="1:20" ht="13.5" thickBot="1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2"/>
      <c r="L46" s="102"/>
      <c r="M46" s="101"/>
      <c r="N46" s="101"/>
      <c r="O46" s="101"/>
      <c r="P46" s="101"/>
      <c r="Q46" s="101"/>
      <c r="R46" s="101"/>
      <c r="S46" s="101"/>
      <c r="T46" s="103"/>
    </row>
    <row r="47" spans="1:20">
      <c r="A47" s="10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7"/>
    </row>
    <row r="48" spans="1:20" s="70" customFormat="1" ht="13">
      <c r="A48" s="108" t="s">
        <v>96</v>
      </c>
      <c r="B48" s="109"/>
      <c r="C48" s="109"/>
      <c r="D48" s="109"/>
      <c r="E48" s="109"/>
      <c r="F48" s="109"/>
      <c r="G48" s="109"/>
      <c r="H48" s="109"/>
      <c r="I48" s="109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1"/>
    </row>
    <row r="49" spans="1:20" s="5" customFormat="1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4"/>
    </row>
    <row r="50" spans="1:20" s="70" customFormat="1" ht="13">
      <c r="A50" s="115" t="s">
        <v>97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1"/>
    </row>
    <row r="51" spans="1:20" s="5" customFormat="1">
      <c r="A51" s="112" t="s">
        <v>98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4"/>
    </row>
    <row r="52" spans="1:20" s="5" customFormat="1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4"/>
    </row>
    <row r="53" spans="1:20" s="70" customFormat="1" ht="13">
      <c r="A53" s="115" t="s">
        <v>99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1"/>
    </row>
    <row r="54" spans="1:20" s="5" customFormat="1">
      <c r="A54" s="112" t="s">
        <v>100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4"/>
    </row>
    <row r="55" spans="1:20" s="5" customFormat="1">
      <c r="A55" s="112" t="s">
        <v>101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4"/>
    </row>
    <row r="56" spans="1:20" s="5" customFormat="1">
      <c r="A56" s="112" t="s">
        <v>102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4"/>
    </row>
    <row r="57" spans="1:20" s="5" customFormat="1">
      <c r="A57" s="112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4"/>
    </row>
    <row r="58" spans="1:20" s="70" customFormat="1" ht="13">
      <c r="A58" s="115" t="s">
        <v>103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1"/>
    </row>
    <row r="59" spans="1:20" s="5" customFormat="1">
      <c r="A59" s="112" t="s">
        <v>104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4"/>
    </row>
    <row r="60" spans="1:20" s="5" customFormat="1">
      <c r="A60" s="112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4"/>
    </row>
    <row r="61" spans="1:20" s="70" customFormat="1" ht="13">
      <c r="A61" s="115" t="s">
        <v>105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1"/>
    </row>
    <row r="62" spans="1:20" s="5" customFormat="1">
      <c r="A62" s="112" t="s">
        <v>106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4"/>
    </row>
    <row r="63" spans="1:20" s="5" customFormat="1">
      <c r="A63" s="112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4"/>
    </row>
    <row r="64" spans="1:20" s="5" customFormat="1" ht="13">
      <c r="A64" s="115" t="s">
        <v>107</v>
      </c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4"/>
    </row>
    <row r="65" spans="1:20" s="5" customFormat="1">
      <c r="A65" s="112" t="s">
        <v>108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4"/>
    </row>
    <row r="66" spans="1:20" s="119" customFormat="1" ht="13.5" thickBot="1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8"/>
    </row>
  </sheetData>
  <sheetProtection algorithmName="SHA-512" hashValue="M7SP+FBcI5A6UFnjWKpPxRlh0cyhSYcZfKaaS+1a/Lv0KEaupO+rGuA6I1GqFOfWAvfhyd/aJY2EgdQyYmdEKw==" saltValue="DRqMyPN8otllUJ2FSAVf6g==" spinCount="100000" sheet="1" objects="1" scenarios="1"/>
  <mergeCells count="46">
    <mergeCell ref="A1:F1"/>
    <mergeCell ref="R1:U1"/>
    <mergeCell ref="A2:A5"/>
    <mergeCell ref="B2:B5"/>
    <mergeCell ref="C2:C5"/>
    <mergeCell ref="D2:D5"/>
    <mergeCell ref="E2:E5"/>
    <mergeCell ref="F2:F5"/>
    <mergeCell ref="P2:Q2"/>
    <mergeCell ref="P3:Q3"/>
    <mergeCell ref="S4:T4"/>
    <mergeCell ref="D18:G18"/>
    <mergeCell ref="I18:J18"/>
    <mergeCell ref="L18:M18"/>
    <mergeCell ref="O18:P18"/>
    <mergeCell ref="R18:S18"/>
    <mergeCell ref="D20:G20"/>
    <mergeCell ref="I20:J20"/>
    <mergeCell ref="L20:M20"/>
    <mergeCell ref="O20:P20"/>
    <mergeCell ref="R20:S20"/>
    <mergeCell ref="D19:G19"/>
    <mergeCell ref="I19:J19"/>
    <mergeCell ref="L19:M19"/>
    <mergeCell ref="O19:P19"/>
    <mergeCell ref="R19:S19"/>
    <mergeCell ref="D22:G22"/>
    <mergeCell ref="I22:J22"/>
    <mergeCell ref="L22:M22"/>
    <mergeCell ref="O22:P22"/>
    <mergeCell ref="R22:S22"/>
    <mergeCell ref="D21:G21"/>
    <mergeCell ref="I21:J21"/>
    <mergeCell ref="L21:M21"/>
    <mergeCell ref="O21:P21"/>
    <mergeCell ref="R21:S21"/>
    <mergeCell ref="D24:G24"/>
    <mergeCell ref="I24:J24"/>
    <mergeCell ref="L24:M24"/>
    <mergeCell ref="O24:P24"/>
    <mergeCell ref="R24:S24"/>
    <mergeCell ref="D23:G23"/>
    <mergeCell ref="I23:J23"/>
    <mergeCell ref="L23:M23"/>
    <mergeCell ref="O23:P23"/>
    <mergeCell ref="R23:S23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2238-E6DE-4CE0-982F-4D04BAFFC938}">
  <dimension ref="A1:W66"/>
  <sheetViews>
    <sheetView workbookViewId="0">
      <selection activeCell="D21" sqref="D21:G21"/>
    </sheetView>
  </sheetViews>
  <sheetFormatPr defaultRowHeight="12.5"/>
  <cols>
    <col min="1" max="5" width="2.81640625" style="104" customWidth="1"/>
    <col min="6" max="6" width="4.81640625" style="104" customWidth="1"/>
    <col min="7" max="7" width="10.81640625" style="104" customWidth="1"/>
    <col min="8" max="8" width="11.1796875" style="104" customWidth="1"/>
    <col min="9" max="9" width="16.453125" style="104" customWidth="1"/>
    <col min="10" max="10" width="6.1796875" style="104" customWidth="1"/>
    <col min="11" max="11" width="11.7265625" style="104" customWidth="1"/>
    <col min="12" max="12" width="9.81640625" style="104" customWidth="1"/>
    <col min="13" max="13" width="26.1796875" style="104" bestFit="1" customWidth="1"/>
    <col min="14" max="14" width="12.26953125" style="104" customWidth="1"/>
    <col min="15" max="15" width="10.54296875" style="104" customWidth="1"/>
    <col min="16" max="16" width="10.26953125" style="104" bestFit="1" customWidth="1"/>
    <col min="17" max="17" width="12.453125" style="104" customWidth="1"/>
    <col min="18" max="18" width="12.1796875" style="104" customWidth="1"/>
    <col min="19" max="19" width="12.26953125" style="104" customWidth="1"/>
    <col min="20" max="20" width="11.54296875" style="104" customWidth="1"/>
    <col min="21" max="21" width="13.54296875" style="104" customWidth="1"/>
    <col min="22" max="22" width="11.7265625" style="104" customWidth="1"/>
    <col min="23" max="23" width="9.7265625" style="104" customWidth="1"/>
    <col min="24" max="24" width="13.1796875" style="104" customWidth="1"/>
    <col min="25" max="256" width="9.1796875" style="104"/>
    <col min="257" max="261" width="2.81640625" style="104" customWidth="1"/>
    <col min="262" max="262" width="4.81640625" style="104" customWidth="1"/>
    <col min="263" max="263" width="10.81640625" style="104" customWidth="1"/>
    <col min="264" max="264" width="11.1796875" style="104" customWidth="1"/>
    <col min="265" max="265" width="16.453125" style="104" customWidth="1"/>
    <col min="266" max="266" width="6.1796875" style="104" customWidth="1"/>
    <col min="267" max="267" width="11.7265625" style="104" customWidth="1"/>
    <col min="268" max="268" width="9.81640625" style="104" customWidth="1"/>
    <col min="269" max="269" width="26.1796875" style="104" bestFit="1" customWidth="1"/>
    <col min="270" max="270" width="12.26953125" style="104" customWidth="1"/>
    <col min="271" max="271" width="10.54296875" style="104" customWidth="1"/>
    <col min="272" max="272" width="9.7265625" style="104" customWidth="1"/>
    <col min="273" max="273" width="12.453125" style="104" customWidth="1"/>
    <col min="274" max="274" width="12.1796875" style="104" customWidth="1"/>
    <col min="275" max="275" width="12.26953125" style="104" customWidth="1"/>
    <col min="276" max="276" width="11.54296875" style="104" customWidth="1"/>
    <col min="277" max="277" width="13.54296875" style="104" customWidth="1"/>
    <col min="278" max="278" width="11.7265625" style="104" customWidth="1"/>
    <col min="279" max="279" width="9.7265625" style="104" customWidth="1"/>
    <col min="280" max="280" width="13.1796875" style="104" customWidth="1"/>
    <col min="281" max="512" width="9.1796875" style="104"/>
    <col min="513" max="517" width="2.81640625" style="104" customWidth="1"/>
    <col min="518" max="518" width="4.81640625" style="104" customWidth="1"/>
    <col min="519" max="519" width="10.81640625" style="104" customWidth="1"/>
    <col min="520" max="520" width="11.1796875" style="104" customWidth="1"/>
    <col min="521" max="521" width="16.453125" style="104" customWidth="1"/>
    <col min="522" max="522" width="6.1796875" style="104" customWidth="1"/>
    <col min="523" max="523" width="11.7265625" style="104" customWidth="1"/>
    <col min="524" max="524" width="9.81640625" style="104" customWidth="1"/>
    <col min="525" max="525" width="26.1796875" style="104" bestFit="1" customWidth="1"/>
    <col min="526" max="526" width="12.26953125" style="104" customWidth="1"/>
    <col min="527" max="527" width="10.54296875" style="104" customWidth="1"/>
    <col min="528" max="528" width="9.7265625" style="104" customWidth="1"/>
    <col min="529" max="529" width="12.453125" style="104" customWidth="1"/>
    <col min="530" max="530" width="12.1796875" style="104" customWidth="1"/>
    <col min="531" max="531" width="12.26953125" style="104" customWidth="1"/>
    <col min="532" max="532" width="11.54296875" style="104" customWidth="1"/>
    <col min="533" max="533" width="13.54296875" style="104" customWidth="1"/>
    <col min="534" max="534" width="11.7265625" style="104" customWidth="1"/>
    <col min="535" max="535" width="9.7265625" style="104" customWidth="1"/>
    <col min="536" max="536" width="13.1796875" style="104" customWidth="1"/>
    <col min="537" max="768" width="9.1796875" style="104"/>
    <col min="769" max="773" width="2.81640625" style="104" customWidth="1"/>
    <col min="774" max="774" width="4.81640625" style="104" customWidth="1"/>
    <col min="775" max="775" width="10.81640625" style="104" customWidth="1"/>
    <col min="776" max="776" width="11.1796875" style="104" customWidth="1"/>
    <col min="777" max="777" width="16.453125" style="104" customWidth="1"/>
    <col min="778" max="778" width="6.1796875" style="104" customWidth="1"/>
    <col min="779" max="779" width="11.7265625" style="104" customWidth="1"/>
    <col min="780" max="780" width="9.81640625" style="104" customWidth="1"/>
    <col min="781" max="781" width="26.1796875" style="104" bestFit="1" customWidth="1"/>
    <col min="782" max="782" width="12.26953125" style="104" customWidth="1"/>
    <col min="783" max="783" width="10.54296875" style="104" customWidth="1"/>
    <col min="784" max="784" width="9.7265625" style="104" customWidth="1"/>
    <col min="785" max="785" width="12.453125" style="104" customWidth="1"/>
    <col min="786" max="786" width="12.1796875" style="104" customWidth="1"/>
    <col min="787" max="787" width="12.26953125" style="104" customWidth="1"/>
    <col min="788" max="788" width="11.54296875" style="104" customWidth="1"/>
    <col min="789" max="789" width="13.54296875" style="104" customWidth="1"/>
    <col min="790" max="790" width="11.7265625" style="104" customWidth="1"/>
    <col min="791" max="791" width="9.7265625" style="104" customWidth="1"/>
    <col min="792" max="792" width="13.1796875" style="104" customWidth="1"/>
    <col min="793" max="1024" width="9.1796875" style="104"/>
    <col min="1025" max="1029" width="2.81640625" style="104" customWidth="1"/>
    <col min="1030" max="1030" width="4.81640625" style="104" customWidth="1"/>
    <col min="1031" max="1031" width="10.81640625" style="104" customWidth="1"/>
    <col min="1032" max="1032" width="11.1796875" style="104" customWidth="1"/>
    <col min="1033" max="1033" width="16.453125" style="104" customWidth="1"/>
    <col min="1034" max="1034" width="6.1796875" style="104" customWidth="1"/>
    <col min="1035" max="1035" width="11.7265625" style="104" customWidth="1"/>
    <col min="1036" max="1036" width="9.81640625" style="104" customWidth="1"/>
    <col min="1037" max="1037" width="26.1796875" style="104" bestFit="1" customWidth="1"/>
    <col min="1038" max="1038" width="12.26953125" style="104" customWidth="1"/>
    <col min="1039" max="1039" width="10.54296875" style="104" customWidth="1"/>
    <col min="1040" max="1040" width="9.7265625" style="104" customWidth="1"/>
    <col min="1041" max="1041" width="12.453125" style="104" customWidth="1"/>
    <col min="1042" max="1042" width="12.1796875" style="104" customWidth="1"/>
    <col min="1043" max="1043" width="12.26953125" style="104" customWidth="1"/>
    <col min="1044" max="1044" width="11.54296875" style="104" customWidth="1"/>
    <col min="1045" max="1045" width="13.54296875" style="104" customWidth="1"/>
    <col min="1046" max="1046" width="11.7265625" style="104" customWidth="1"/>
    <col min="1047" max="1047" width="9.7265625" style="104" customWidth="1"/>
    <col min="1048" max="1048" width="13.1796875" style="104" customWidth="1"/>
    <col min="1049" max="1280" width="9.1796875" style="104"/>
    <col min="1281" max="1285" width="2.81640625" style="104" customWidth="1"/>
    <col min="1286" max="1286" width="4.81640625" style="104" customWidth="1"/>
    <col min="1287" max="1287" width="10.81640625" style="104" customWidth="1"/>
    <col min="1288" max="1288" width="11.1796875" style="104" customWidth="1"/>
    <col min="1289" max="1289" width="16.453125" style="104" customWidth="1"/>
    <col min="1290" max="1290" width="6.1796875" style="104" customWidth="1"/>
    <col min="1291" max="1291" width="11.7265625" style="104" customWidth="1"/>
    <col min="1292" max="1292" width="9.81640625" style="104" customWidth="1"/>
    <col min="1293" max="1293" width="26.1796875" style="104" bestFit="1" customWidth="1"/>
    <col min="1294" max="1294" width="12.26953125" style="104" customWidth="1"/>
    <col min="1295" max="1295" width="10.54296875" style="104" customWidth="1"/>
    <col min="1296" max="1296" width="9.7265625" style="104" customWidth="1"/>
    <col min="1297" max="1297" width="12.453125" style="104" customWidth="1"/>
    <col min="1298" max="1298" width="12.1796875" style="104" customWidth="1"/>
    <col min="1299" max="1299" width="12.26953125" style="104" customWidth="1"/>
    <col min="1300" max="1300" width="11.54296875" style="104" customWidth="1"/>
    <col min="1301" max="1301" width="13.54296875" style="104" customWidth="1"/>
    <col min="1302" max="1302" width="11.7265625" style="104" customWidth="1"/>
    <col min="1303" max="1303" width="9.7265625" style="104" customWidth="1"/>
    <col min="1304" max="1304" width="13.1796875" style="104" customWidth="1"/>
    <col min="1305" max="1536" width="9.1796875" style="104"/>
    <col min="1537" max="1541" width="2.81640625" style="104" customWidth="1"/>
    <col min="1542" max="1542" width="4.81640625" style="104" customWidth="1"/>
    <col min="1543" max="1543" width="10.81640625" style="104" customWidth="1"/>
    <col min="1544" max="1544" width="11.1796875" style="104" customWidth="1"/>
    <col min="1545" max="1545" width="16.453125" style="104" customWidth="1"/>
    <col min="1546" max="1546" width="6.1796875" style="104" customWidth="1"/>
    <col min="1547" max="1547" width="11.7265625" style="104" customWidth="1"/>
    <col min="1548" max="1548" width="9.81640625" style="104" customWidth="1"/>
    <col min="1549" max="1549" width="26.1796875" style="104" bestFit="1" customWidth="1"/>
    <col min="1550" max="1550" width="12.26953125" style="104" customWidth="1"/>
    <col min="1551" max="1551" width="10.54296875" style="104" customWidth="1"/>
    <col min="1552" max="1552" width="9.7265625" style="104" customWidth="1"/>
    <col min="1553" max="1553" width="12.453125" style="104" customWidth="1"/>
    <col min="1554" max="1554" width="12.1796875" style="104" customWidth="1"/>
    <col min="1555" max="1555" width="12.26953125" style="104" customWidth="1"/>
    <col min="1556" max="1556" width="11.54296875" style="104" customWidth="1"/>
    <col min="1557" max="1557" width="13.54296875" style="104" customWidth="1"/>
    <col min="1558" max="1558" width="11.7265625" style="104" customWidth="1"/>
    <col min="1559" max="1559" width="9.7265625" style="104" customWidth="1"/>
    <col min="1560" max="1560" width="13.1796875" style="104" customWidth="1"/>
    <col min="1561" max="1792" width="9.1796875" style="104"/>
    <col min="1793" max="1797" width="2.81640625" style="104" customWidth="1"/>
    <col min="1798" max="1798" width="4.81640625" style="104" customWidth="1"/>
    <col min="1799" max="1799" width="10.81640625" style="104" customWidth="1"/>
    <col min="1800" max="1800" width="11.1796875" style="104" customWidth="1"/>
    <col min="1801" max="1801" width="16.453125" style="104" customWidth="1"/>
    <col min="1802" max="1802" width="6.1796875" style="104" customWidth="1"/>
    <col min="1803" max="1803" width="11.7265625" style="104" customWidth="1"/>
    <col min="1804" max="1804" width="9.81640625" style="104" customWidth="1"/>
    <col min="1805" max="1805" width="26.1796875" style="104" bestFit="1" customWidth="1"/>
    <col min="1806" max="1806" width="12.26953125" style="104" customWidth="1"/>
    <col min="1807" max="1807" width="10.54296875" style="104" customWidth="1"/>
    <col min="1808" max="1808" width="9.7265625" style="104" customWidth="1"/>
    <col min="1809" max="1809" width="12.453125" style="104" customWidth="1"/>
    <col min="1810" max="1810" width="12.1796875" style="104" customWidth="1"/>
    <col min="1811" max="1811" width="12.26953125" style="104" customWidth="1"/>
    <col min="1812" max="1812" width="11.54296875" style="104" customWidth="1"/>
    <col min="1813" max="1813" width="13.54296875" style="104" customWidth="1"/>
    <col min="1814" max="1814" width="11.7265625" style="104" customWidth="1"/>
    <col min="1815" max="1815" width="9.7265625" style="104" customWidth="1"/>
    <col min="1816" max="1816" width="13.1796875" style="104" customWidth="1"/>
    <col min="1817" max="2048" width="9.1796875" style="104"/>
    <col min="2049" max="2053" width="2.81640625" style="104" customWidth="1"/>
    <col min="2054" max="2054" width="4.81640625" style="104" customWidth="1"/>
    <col min="2055" max="2055" width="10.81640625" style="104" customWidth="1"/>
    <col min="2056" max="2056" width="11.1796875" style="104" customWidth="1"/>
    <col min="2057" max="2057" width="16.453125" style="104" customWidth="1"/>
    <col min="2058" max="2058" width="6.1796875" style="104" customWidth="1"/>
    <col min="2059" max="2059" width="11.7265625" style="104" customWidth="1"/>
    <col min="2060" max="2060" width="9.81640625" style="104" customWidth="1"/>
    <col min="2061" max="2061" width="26.1796875" style="104" bestFit="1" customWidth="1"/>
    <col min="2062" max="2062" width="12.26953125" style="104" customWidth="1"/>
    <col min="2063" max="2063" width="10.54296875" style="104" customWidth="1"/>
    <col min="2064" max="2064" width="9.7265625" style="104" customWidth="1"/>
    <col min="2065" max="2065" width="12.453125" style="104" customWidth="1"/>
    <col min="2066" max="2066" width="12.1796875" style="104" customWidth="1"/>
    <col min="2067" max="2067" width="12.26953125" style="104" customWidth="1"/>
    <col min="2068" max="2068" width="11.54296875" style="104" customWidth="1"/>
    <col min="2069" max="2069" width="13.54296875" style="104" customWidth="1"/>
    <col min="2070" max="2070" width="11.7265625" style="104" customWidth="1"/>
    <col min="2071" max="2071" width="9.7265625" style="104" customWidth="1"/>
    <col min="2072" max="2072" width="13.1796875" style="104" customWidth="1"/>
    <col min="2073" max="2304" width="9.1796875" style="104"/>
    <col min="2305" max="2309" width="2.81640625" style="104" customWidth="1"/>
    <col min="2310" max="2310" width="4.81640625" style="104" customWidth="1"/>
    <col min="2311" max="2311" width="10.81640625" style="104" customWidth="1"/>
    <col min="2312" max="2312" width="11.1796875" style="104" customWidth="1"/>
    <col min="2313" max="2313" width="16.453125" style="104" customWidth="1"/>
    <col min="2314" max="2314" width="6.1796875" style="104" customWidth="1"/>
    <col min="2315" max="2315" width="11.7265625" style="104" customWidth="1"/>
    <col min="2316" max="2316" width="9.81640625" style="104" customWidth="1"/>
    <col min="2317" max="2317" width="26.1796875" style="104" bestFit="1" customWidth="1"/>
    <col min="2318" max="2318" width="12.26953125" style="104" customWidth="1"/>
    <col min="2319" max="2319" width="10.54296875" style="104" customWidth="1"/>
    <col min="2320" max="2320" width="9.7265625" style="104" customWidth="1"/>
    <col min="2321" max="2321" width="12.453125" style="104" customWidth="1"/>
    <col min="2322" max="2322" width="12.1796875" style="104" customWidth="1"/>
    <col min="2323" max="2323" width="12.26953125" style="104" customWidth="1"/>
    <col min="2324" max="2324" width="11.54296875" style="104" customWidth="1"/>
    <col min="2325" max="2325" width="13.54296875" style="104" customWidth="1"/>
    <col min="2326" max="2326" width="11.7265625" style="104" customWidth="1"/>
    <col min="2327" max="2327" width="9.7265625" style="104" customWidth="1"/>
    <col min="2328" max="2328" width="13.1796875" style="104" customWidth="1"/>
    <col min="2329" max="2560" width="9.1796875" style="104"/>
    <col min="2561" max="2565" width="2.81640625" style="104" customWidth="1"/>
    <col min="2566" max="2566" width="4.81640625" style="104" customWidth="1"/>
    <col min="2567" max="2567" width="10.81640625" style="104" customWidth="1"/>
    <col min="2568" max="2568" width="11.1796875" style="104" customWidth="1"/>
    <col min="2569" max="2569" width="16.453125" style="104" customWidth="1"/>
    <col min="2570" max="2570" width="6.1796875" style="104" customWidth="1"/>
    <col min="2571" max="2571" width="11.7265625" style="104" customWidth="1"/>
    <col min="2572" max="2572" width="9.81640625" style="104" customWidth="1"/>
    <col min="2573" max="2573" width="26.1796875" style="104" bestFit="1" customWidth="1"/>
    <col min="2574" max="2574" width="12.26953125" style="104" customWidth="1"/>
    <col min="2575" max="2575" width="10.54296875" style="104" customWidth="1"/>
    <col min="2576" max="2576" width="9.7265625" style="104" customWidth="1"/>
    <col min="2577" max="2577" width="12.453125" style="104" customWidth="1"/>
    <col min="2578" max="2578" width="12.1796875" style="104" customWidth="1"/>
    <col min="2579" max="2579" width="12.26953125" style="104" customWidth="1"/>
    <col min="2580" max="2580" width="11.54296875" style="104" customWidth="1"/>
    <col min="2581" max="2581" width="13.54296875" style="104" customWidth="1"/>
    <col min="2582" max="2582" width="11.7265625" style="104" customWidth="1"/>
    <col min="2583" max="2583" width="9.7265625" style="104" customWidth="1"/>
    <col min="2584" max="2584" width="13.1796875" style="104" customWidth="1"/>
    <col min="2585" max="2816" width="9.1796875" style="104"/>
    <col min="2817" max="2821" width="2.81640625" style="104" customWidth="1"/>
    <col min="2822" max="2822" width="4.81640625" style="104" customWidth="1"/>
    <col min="2823" max="2823" width="10.81640625" style="104" customWidth="1"/>
    <col min="2824" max="2824" width="11.1796875" style="104" customWidth="1"/>
    <col min="2825" max="2825" width="16.453125" style="104" customWidth="1"/>
    <col min="2826" max="2826" width="6.1796875" style="104" customWidth="1"/>
    <col min="2827" max="2827" width="11.7265625" style="104" customWidth="1"/>
    <col min="2828" max="2828" width="9.81640625" style="104" customWidth="1"/>
    <col min="2829" max="2829" width="26.1796875" style="104" bestFit="1" customWidth="1"/>
    <col min="2830" max="2830" width="12.26953125" style="104" customWidth="1"/>
    <col min="2831" max="2831" width="10.54296875" style="104" customWidth="1"/>
    <col min="2832" max="2832" width="9.7265625" style="104" customWidth="1"/>
    <col min="2833" max="2833" width="12.453125" style="104" customWidth="1"/>
    <col min="2834" max="2834" width="12.1796875" style="104" customWidth="1"/>
    <col min="2835" max="2835" width="12.26953125" style="104" customWidth="1"/>
    <col min="2836" max="2836" width="11.54296875" style="104" customWidth="1"/>
    <col min="2837" max="2837" width="13.54296875" style="104" customWidth="1"/>
    <col min="2838" max="2838" width="11.7265625" style="104" customWidth="1"/>
    <col min="2839" max="2839" width="9.7265625" style="104" customWidth="1"/>
    <col min="2840" max="2840" width="13.1796875" style="104" customWidth="1"/>
    <col min="2841" max="3072" width="9.1796875" style="104"/>
    <col min="3073" max="3077" width="2.81640625" style="104" customWidth="1"/>
    <col min="3078" max="3078" width="4.81640625" style="104" customWidth="1"/>
    <col min="3079" max="3079" width="10.81640625" style="104" customWidth="1"/>
    <col min="3080" max="3080" width="11.1796875" style="104" customWidth="1"/>
    <col min="3081" max="3081" width="16.453125" style="104" customWidth="1"/>
    <col min="3082" max="3082" width="6.1796875" style="104" customWidth="1"/>
    <col min="3083" max="3083" width="11.7265625" style="104" customWidth="1"/>
    <col min="3084" max="3084" width="9.81640625" style="104" customWidth="1"/>
    <col min="3085" max="3085" width="26.1796875" style="104" bestFit="1" customWidth="1"/>
    <col min="3086" max="3086" width="12.26953125" style="104" customWidth="1"/>
    <col min="3087" max="3087" width="10.54296875" style="104" customWidth="1"/>
    <col min="3088" max="3088" width="9.7265625" style="104" customWidth="1"/>
    <col min="3089" max="3089" width="12.453125" style="104" customWidth="1"/>
    <col min="3090" max="3090" width="12.1796875" style="104" customWidth="1"/>
    <col min="3091" max="3091" width="12.26953125" style="104" customWidth="1"/>
    <col min="3092" max="3092" width="11.54296875" style="104" customWidth="1"/>
    <col min="3093" max="3093" width="13.54296875" style="104" customWidth="1"/>
    <col min="3094" max="3094" width="11.7265625" style="104" customWidth="1"/>
    <col min="3095" max="3095" width="9.7265625" style="104" customWidth="1"/>
    <col min="3096" max="3096" width="13.1796875" style="104" customWidth="1"/>
    <col min="3097" max="3328" width="9.1796875" style="104"/>
    <col min="3329" max="3333" width="2.81640625" style="104" customWidth="1"/>
    <col min="3334" max="3334" width="4.81640625" style="104" customWidth="1"/>
    <col min="3335" max="3335" width="10.81640625" style="104" customWidth="1"/>
    <col min="3336" max="3336" width="11.1796875" style="104" customWidth="1"/>
    <col min="3337" max="3337" width="16.453125" style="104" customWidth="1"/>
    <col min="3338" max="3338" width="6.1796875" style="104" customWidth="1"/>
    <col min="3339" max="3339" width="11.7265625" style="104" customWidth="1"/>
    <col min="3340" max="3340" width="9.81640625" style="104" customWidth="1"/>
    <col min="3341" max="3341" width="26.1796875" style="104" bestFit="1" customWidth="1"/>
    <col min="3342" max="3342" width="12.26953125" style="104" customWidth="1"/>
    <col min="3343" max="3343" width="10.54296875" style="104" customWidth="1"/>
    <col min="3344" max="3344" width="9.7265625" style="104" customWidth="1"/>
    <col min="3345" max="3345" width="12.453125" style="104" customWidth="1"/>
    <col min="3346" max="3346" width="12.1796875" style="104" customWidth="1"/>
    <col min="3347" max="3347" width="12.26953125" style="104" customWidth="1"/>
    <col min="3348" max="3348" width="11.54296875" style="104" customWidth="1"/>
    <col min="3349" max="3349" width="13.54296875" style="104" customWidth="1"/>
    <col min="3350" max="3350" width="11.7265625" style="104" customWidth="1"/>
    <col min="3351" max="3351" width="9.7265625" style="104" customWidth="1"/>
    <col min="3352" max="3352" width="13.1796875" style="104" customWidth="1"/>
    <col min="3353" max="3584" width="9.1796875" style="104"/>
    <col min="3585" max="3589" width="2.81640625" style="104" customWidth="1"/>
    <col min="3590" max="3590" width="4.81640625" style="104" customWidth="1"/>
    <col min="3591" max="3591" width="10.81640625" style="104" customWidth="1"/>
    <col min="3592" max="3592" width="11.1796875" style="104" customWidth="1"/>
    <col min="3593" max="3593" width="16.453125" style="104" customWidth="1"/>
    <col min="3594" max="3594" width="6.1796875" style="104" customWidth="1"/>
    <col min="3595" max="3595" width="11.7265625" style="104" customWidth="1"/>
    <col min="3596" max="3596" width="9.81640625" style="104" customWidth="1"/>
    <col min="3597" max="3597" width="26.1796875" style="104" bestFit="1" customWidth="1"/>
    <col min="3598" max="3598" width="12.26953125" style="104" customWidth="1"/>
    <col min="3599" max="3599" width="10.54296875" style="104" customWidth="1"/>
    <col min="3600" max="3600" width="9.7265625" style="104" customWidth="1"/>
    <col min="3601" max="3601" width="12.453125" style="104" customWidth="1"/>
    <col min="3602" max="3602" width="12.1796875" style="104" customWidth="1"/>
    <col min="3603" max="3603" width="12.26953125" style="104" customWidth="1"/>
    <col min="3604" max="3604" width="11.54296875" style="104" customWidth="1"/>
    <col min="3605" max="3605" width="13.54296875" style="104" customWidth="1"/>
    <col min="3606" max="3606" width="11.7265625" style="104" customWidth="1"/>
    <col min="3607" max="3607" width="9.7265625" style="104" customWidth="1"/>
    <col min="3608" max="3608" width="13.1796875" style="104" customWidth="1"/>
    <col min="3609" max="3840" width="9.1796875" style="104"/>
    <col min="3841" max="3845" width="2.81640625" style="104" customWidth="1"/>
    <col min="3846" max="3846" width="4.81640625" style="104" customWidth="1"/>
    <col min="3847" max="3847" width="10.81640625" style="104" customWidth="1"/>
    <col min="3848" max="3848" width="11.1796875" style="104" customWidth="1"/>
    <col min="3849" max="3849" width="16.453125" style="104" customWidth="1"/>
    <col min="3850" max="3850" width="6.1796875" style="104" customWidth="1"/>
    <col min="3851" max="3851" width="11.7265625" style="104" customWidth="1"/>
    <col min="3852" max="3852" width="9.81640625" style="104" customWidth="1"/>
    <col min="3853" max="3853" width="26.1796875" style="104" bestFit="1" customWidth="1"/>
    <col min="3854" max="3854" width="12.26953125" style="104" customWidth="1"/>
    <col min="3855" max="3855" width="10.54296875" style="104" customWidth="1"/>
    <col min="3856" max="3856" width="9.7265625" style="104" customWidth="1"/>
    <col min="3857" max="3857" width="12.453125" style="104" customWidth="1"/>
    <col min="3858" max="3858" width="12.1796875" style="104" customWidth="1"/>
    <col min="3859" max="3859" width="12.26953125" style="104" customWidth="1"/>
    <col min="3860" max="3860" width="11.54296875" style="104" customWidth="1"/>
    <col min="3861" max="3861" width="13.54296875" style="104" customWidth="1"/>
    <col min="3862" max="3862" width="11.7265625" style="104" customWidth="1"/>
    <col min="3863" max="3863" width="9.7265625" style="104" customWidth="1"/>
    <col min="3864" max="3864" width="13.1796875" style="104" customWidth="1"/>
    <col min="3865" max="4096" width="9.1796875" style="104"/>
    <col min="4097" max="4101" width="2.81640625" style="104" customWidth="1"/>
    <col min="4102" max="4102" width="4.81640625" style="104" customWidth="1"/>
    <col min="4103" max="4103" width="10.81640625" style="104" customWidth="1"/>
    <col min="4104" max="4104" width="11.1796875" style="104" customWidth="1"/>
    <col min="4105" max="4105" width="16.453125" style="104" customWidth="1"/>
    <col min="4106" max="4106" width="6.1796875" style="104" customWidth="1"/>
    <col min="4107" max="4107" width="11.7265625" style="104" customWidth="1"/>
    <col min="4108" max="4108" width="9.81640625" style="104" customWidth="1"/>
    <col min="4109" max="4109" width="26.1796875" style="104" bestFit="1" customWidth="1"/>
    <col min="4110" max="4110" width="12.26953125" style="104" customWidth="1"/>
    <col min="4111" max="4111" width="10.54296875" style="104" customWidth="1"/>
    <col min="4112" max="4112" width="9.7265625" style="104" customWidth="1"/>
    <col min="4113" max="4113" width="12.453125" style="104" customWidth="1"/>
    <col min="4114" max="4114" width="12.1796875" style="104" customWidth="1"/>
    <col min="4115" max="4115" width="12.26953125" style="104" customWidth="1"/>
    <col min="4116" max="4116" width="11.54296875" style="104" customWidth="1"/>
    <col min="4117" max="4117" width="13.54296875" style="104" customWidth="1"/>
    <col min="4118" max="4118" width="11.7265625" style="104" customWidth="1"/>
    <col min="4119" max="4119" width="9.7265625" style="104" customWidth="1"/>
    <col min="4120" max="4120" width="13.1796875" style="104" customWidth="1"/>
    <col min="4121" max="4352" width="9.1796875" style="104"/>
    <col min="4353" max="4357" width="2.81640625" style="104" customWidth="1"/>
    <col min="4358" max="4358" width="4.81640625" style="104" customWidth="1"/>
    <col min="4359" max="4359" width="10.81640625" style="104" customWidth="1"/>
    <col min="4360" max="4360" width="11.1796875" style="104" customWidth="1"/>
    <col min="4361" max="4361" width="16.453125" style="104" customWidth="1"/>
    <col min="4362" max="4362" width="6.1796875" style="104" customWidth="1"/>
    <col min="4363" max="4363" width="11.7265625" style="104" customWidth="1"/>
    <col min="4364" max="4364" width="9.81640625" style="104" customWidth="1"/>
    <col min="4365" max="4365" width="26.1796875" style="104" bestFit="1" customWidth="1"/>
    <col min="4366" max="4366" width="12.26953125" style="104" customWidth="1"/>
    <col min="4367" max="4367" width="10.54296875" style="104" customWidth="1"/>
    <col min="4368" max="4368" width="9.7265625" style="104" customWidth="1"/>
    <col min="4369" max="4369" width="12.453125" style="104" customWidth="1"/>
    <col min="4370" max="4370" width="12.1796875" style="104" customWidth="1"/>
    <col min="4371" max="4371" width="12.26953125" style="104" customWidth="1"/>
    <col min="4372" max="4372" width="11.54296875" style="104" customWidth="1"/>
    <col min="4373" max="4373" width="13.54296875" style="104" customWidth="1"/>
    <col min="4374" max="4374" width="11.7265625" style="104" customWidth="1"/>
    <col min="4375" max="4375" width="9.7265625" style="104" customWidth="1"/>
    <col min="4376" max="4376" width="13.1796875" style="104" customWidth="1"/>
    <col min="4377" max="4608" width="9.1796875" style="104"/>
    <col min="4609" max="4613" width="2.81640625" style="104" customWidth="1"/>
    <col min="4614" max="4614" width="4.81640625" style="104" customWidth="1"/>
    <col min="4615" max="4615" width="10.81640625" style="104" customWidth="1"/>
    <col min="4616" max="4616" width="11.1796875" style="104" customWidth="1"/>
    <col min="4617" max="4617" width="16.453125" style="104" customWidth="1"/>
    <col min="4618" max="4618" width="6.1796875" style="104" customWidth="1"/>
    <col min="4619" max="4619" width="11.7265625" style="104" customWidth="1"/>
    <col min="4620" max="4620" width="9.81640625" style="104" customWidth="1"/>
    <col min="4621" max="4621" width="26.1796875" style="104" bestFit="1" customWidth="1"/>
    <col min="4622" max="4622" width="12.26953125" style="104" customWidth="1"/>
    <col min="4623" max="4623" width="10.54296875" style="104" customWidth="1"/>
    <col min="4624" max="4624" width="9.7265625" style="104" customWidth="1"/>
    <col min="4625" max="4625" width="12.453125" style="104" customWidth="1"/>
    <col min="4626" max="4626" width="12.1796875" style="104" customWidth="1"/>
    <col min="4627" max="4627" width="12.26953125" style="104" customWidth="1"/>
    <col min="4628" max="4628" width="11.54296875" style="104" customWidth="1"/>
    <col min="4629" max="4629" width="13.54296875" style="104" customWidth="1"/>
    <col min="4630" max="4630" width="11.7265625" style="104" customWidth="1"/>
    <col min="4631" max="4631" width="9.7265625" style="104" customWidth="1"/>
    <col min="4632" max="4632" width="13.1796875" style="104" customWidth="1"/>
    <col min="4633" max="4864" width="9.1796875" style="104"/>
    <col min="4865" max="4869" width="2.81640625" style="104" customWidth="1"/>
    <col min="4870" max="4870" width="4.81640625" style="104" customWidth="1"/>
    <col min="4871" max="4871" width="10.81640625" style="104" customWidth="1"/>
    <col min="4872" max="4872" width="11.1796875" style="104" customWidth="1"/>
    <col min="4873" max="4873" width="16.453125" style="104" customWidth="1"/>
    <col min="4874" max="4874" width="6.1796875" style="104" customWidth="1"/>
    <col min="4875" max="4875" width="11.7265625" style="104" customWidth="1"/>
    <col min="4876" max="4876" width="9.81640625" style="104" customWidth="1"/>
    <col min="4877" max="4877" width="26.1796875" style="104" bestFit="1" customWidth="1"/>
    <col min="4878" max="4878" width="12.26953125" style="104" customWidth="1"/>
    <col min="4879" max="4879" width="10.54296875" style="104" customWidth="1"/>
    <col min="4880" max="4880" width="9.7265625" style="104" customWidth="1"/>
    <col min="4881" max="4881" width="12.453125" style="104" customWidth="1"/>
    <col min="4882" max="4882" width="12.1796875" style="104" customWidth="1"/>
    <col min="4883" max="4883" width="12.26953125" style="104" customWidth="1"/>
    <col min="4884" max="4884" width="11.54296875" style="104" customWidth="1"/>
    <col min="4885" max="4885" width="13.54296875" style="104" customWidth="1"/>
    <col min="4886" max="4886" width="11.7265625" style="104" customWidth="1"/>
    <col min="4887" max="4887" width="9.7265625" style="104" customWidth="1"/>
    <col min="4888" max="4888" width="13.1796875" style="104" customWidth="1"/>
    <col min="4889" max="5120" width="9.1796875" style="104"/>
    <col min="5121" max="5125" width="2.81640625" style="104" customWidth="1"/>
    <col min="5126" max="5126" width="4.81640625" style="104" customWidth="1"/>
    <col min="5127" max="5127" width="10.81640625" style="104" customWidth="1"/>
    <col min="5128" max="5128" width="11.1796875" style="104" customWidth="1"/>
    <col min="5129" max="5129" width="16.453125" style="104" customWidth="1"/>
    <col min="5130" max="5130" width="6.1796875" style="104" customWidth="1"/>
    <col min="5131" max="5131" width="11.7265625" style="104" customWidth="1"/>
    <col min="5132" max="5132" width="9.81640625" style="104" customWidth="1"/>
    <col min="5133" max="5133" width="26.1796875" style="104" bestFit="1" customWidth="1"/>
    <col min="5134" max="5134" width="12.26953125" style="104" customWidth="1"/>
    <col min="5135" max="5135" width="10.54296875" style="104" customWidth="1"/>
    <col min="5136" max="5136" width="9.7265625" style="104" customWidth="1"/>
    <col min="5137" max="5137" width="12.453125" style="104" customWidth="1"/>
    <col min="5138" max="5138" width="12.1796875" style="104" customWidth="1"/>
    <col min="5139" max="5139" width="12.26953125" style="104" customWidth="1"/>
    <col min="5140" max="5140" width="11.54296875" style="104" customWidth="1"/>
    <col min="5141" max="5141" width="13.54296875" style="104" customWidth="1"/>
    <col min="5142" max="5142" width="11.7265625" style="104" customWidth="1"/>
    <col min="5143" max="5143" width="9.7265625" style="104" customWidth="1"/>
    <col min="5144" max="5144" width="13.1796875" style="104" customWidth="1"/>
    <col min="5145" max="5376" width="9.1796875" style="104"/>
    <col min="5377" max="5381" width="2.81640625" style="104" customWidth="1"/>
    <col min="5382" max="5382" width="4.81640625" style="104" customWidth="1"/>
    <col min="5383" max="5383" width="10.81640625" style="104" customWidth="1"/>
    <col min="5384" max="5384" width="11.1796875" style="104" customWidth="1"/>
    <col min="5385" max="5385" width="16.453125" style="104" customWidth="1"/>
    <col min="5386" max="5386" width="6.1796875" style="104" customWidth="1"/>
    <col min="5387" max="5387" width="11.7265625" style="104" customWidth="1"/>
    <col min="5388" max="5388" width="9.81640625" style="104" customWidth="1"/>
    <col min="5389" max="5389" width="26.1796875" style="104" bestFit="1" customWidth="1"/>
    <col min="5390" max="5390" width="12.26953125" style="104" customWidth="1"/>
    <col min="5391" max="5391" width="10.54296875" style="104" customWidth="1"/>
    <col min="5392" max="5392" width="9.7265625" style="104" customWidth="1"/>
    <col min="5393" max="5393" width="12.453125" style="104" customWidth="1"/>
    <col min="5394" max="5394" width="12.1796875" style="104" customWidth="1"/>
    <col min="5395" max="5395" width="12.26953125" style="104" customWidth="1"/>
    <col min="5396" max="5396" width="11.54296875" style="104" customWidth="1"/>
    <col min="5397" max="5397" width="13.54296875" style="104" customWidth="1"/>
    <col min="5398" max="5398" width="11.7265625" style="104" customWidth="1"/>
    <col min="5399" max="5399" width="9.7265625" style="104" customWidth="1"/>
    <col min="5400" max="5400" width="13.1796875" style="104" customWidth="1"/>
    <col min="5401" max="5632" width="9.1796875" style="104"/>
    <col min="5633" max="5637" width="2.81640625" style="104" customWidth="1"/>
    <col min="5638" max="5638" width="4.81640625" style="104" customWidth="1"/>
    <col min="5639" max="5639" width="10.81640625" style="104" customWidth="1"/>
    <col min="5640" max="5640" width="11.1796875" style="104" customWidth="1"/>
    <col min="5641" max="5641" width="16.453125" style="104" customWidth="1"/>
    <col min="5642" max="5642" width="6.1796875" style="104" customWidth="1"/>
    <col min="5643" max="5643" width="11.7265625" style="104" customWidth="1"/>
    <col min="5644" max="5644" width="9.81640625" style="104" customWidth="1"/>
    <col min="5645" max="5645" width="26.1796875" style="104" bestFit="1" customWidth="1"/>
    <col min="5646" max="5646" width="12.26953125" style="104" customWidth="1"/>
    <col min="5647" max="5647" width="10.54296875" style="104" customWidth="1"/>
    <col min="5648" max="5648" width="9.7265625" style="104" customWidth="1"/>
    <col min="5649" max="5649" width="12.453125" style="104" customWidth="1"/>
    <col min="5650" max="5650" width="12.1796875" style="104" customWidth="1"/>
    <col min="5651" max="5651" width="12.26953125" style="104" customWidth="1"/>
    <col min="5652" max="5652" width="11.54296875" style="104" customWidth="1"/>
    <col min="5653" max="5653" width="13.54296875" style="104" customWidth="1"/>
    <col min="5654" max="5654" width="11.7265625" style="104" customWidth="1"/>
    <col min="5655" max="5655" width="9.7265625" style="104" customWidth="1"/>
    <col min="5656" max="5656" width="13.1796875" style="104" customWidth="1"/>
    <col min="5657" max="5888" width="9.1796875" style="104"/>
    <col min="5889" max="5893" width="2.81640625" style="104" customWidth="1"/>
    <col min="5894" max="5894" width="4.81640625" style="104" customWidth="1"/>
    <col min="5895" max="5895" width="10.81640625" style="104" customWidth="1"/>
    <col min="5896" max="5896" width="11.1796875" style="104" customWidth="1"/>
    <col min="5897" max="5897" width="16.453125" style="104" customWidth="1"/>
    <col min="5898" max="5898" width="6.1796875" style="104" customWidth="1"/>
    <col min="5899" max="5899" width="11.7265625" style="104" customWidth="1"/>
    <col min="5900" max="5900" width="9.81640625" style="104" customWidth="1"/>
    <col min="5901" max="5901" width="26.1796875" style="104" bestFit="1" customWidth="1"/>
    <col min="5902" max="5902" width="12.26953125" style="104" customWidth="1"/>
    <col min="5903" max="5903" width="10.54296875" style="104" customWidth="1"/>
    <col min="5904" max="5904" width="9.7265625" style="104" customWidth="1"/>
    <col min="5905" max="5905" width="12.453125" style="104" customWidth="1"/>
    <col min="5906" max="5906" width="12.1796875" style="104" customWidth="1"/>
    <col min="5907" max="5907" width="12.26953125" style="104" customWidth="1"/>
    <col min="5908" max="5908" width="11.54296875" style="104" customWidth="1"/>
    <col min="5909" max="5909" width="13.54296875" style="104" customWidth="1"/>
    <col min="5910" max="5910" width="11.7265625" style="104" customWidth="1"/>
    <col min="5911" max="5911" width="9.7265625" style="104" customWidth="1"/>
    <col min="5912" max="5912" width="13.1796875" style="104" customWidth="1"/>
    <col min="5913" max="6144" width="9.1796875" style="104"/>
    <col min="6145" max="6149" width="2.81640625" style="104" customWidth="1"/>
    <col min="6150" max="6150" width="4.81640625" style="104" customWidth="1"/>
    <col min="6151" max="6151" width="10.81640625" style="104" customWidth="1"/>
    <col min="6152" max="6152" width="11.1796875" style="104" customWidth="1"/>
    <col min="6153" max="6153" width="16.453125" style="104" customWidth="1"/>
    <col min="6154" max="6154" width="6.1796875" style="104" customWidth="1"/>
    <col min="6155" max="6155" width="11.7265625" style="104" customWidth="1"/>
    <col min="6156" max="6156" width="9.81640625" style="104" customWidth="1"/>
    <col min="6157" max="6157" width="26.1796875" style="104" bestFit="1" customWidth="1"/>
    <col min="6158" max="6158" width="12.26953125" style="104" customWidth="1"/>
    <col min="6159" max="6159" width="10.54296875" style="104" customWidth="1"/>
    <col min="6160" max="6160" width="9.7265625" style="104" customWidth="1"/>
    <col min="6161" max="6161" width="12.453125" style="104" customWidth="1"/>
    <col min="6162" max="6162" width="12.1796875" style="104" customWidth="1"/>
    <col min="6163" max="6163" width="12.26953125" style="104" customWidth="1"/>
    <col min="6164" max="6164" width="11.54296875" style="104" customWidth="1"/>
    <col min="6165" max="6165" width="13.54296875" style="104" customWidth="1"/>
    <col min="6166" max="6166" width="11.7265625" style="104" customWidth="1"/>
    <col min="6167" max="6167" width="9.7265625" style="104" customWidth="1"/>
    <col min="6168" max="6168" width="13.1796875" style="104" customWidth="1"/>
    <col min="6169" max="6400" width="9.1796875" style="104"/>
    <col min="6401" max="6405" width="2.81640625" style="104" customWidth="1"/>
    <col min="6406" max="6406" width="4.81640625" style="104" customWidth="1"/>
    <col min="6407" max="6407" width="10.81640625" style="104" customWidth="1"/>
    <col min="6408" max="6408" width="11.1796875" style="104" customWidth="1"/>
    <col min="6409" max="6409" width="16.453125" style="104" customWidth="1"/>
    <col min="6410" max="6410" width="6.1796875" style="104" customWidth="1"/>
    <col min="6411" max="6411" width="11.7265625" style="104" customWidth="1"/>
    <col min="6412" max="6412" width="9.81640625" style="104" customWidth="1"/>
    <col min="6413" max="6413" width="26.1796875" style="104" bestFit="1" customWidth="1"/>
    <col min="6414" max="6414" width="12.26953125" style="104" customWidth="1"/>
    <col min="6415" max="6415" width="10.54296875" style="104" customWidth="1"/>
    <col min="6416" max="6416" width="9.7265625" style="104" customWidth="1"/>
    <col min="6417" max="6417" width="12.453125" style="104" customWidth="1"/>
    <col min="6418" max="6418" width="12.1796875" style="104" customWidth="1"/>
    <col min="6419" max="6419" width="12.26953125" style="104" customWidth="1"/>
    <col min="6420" max="6420" width="11.54296875" style="104" customWidth="1"/>
    <col min="6421" max="6421" width="13.54296875" style="104" customWidth="1"/>
    <col min="6422" max="6422" width="11.7265625" style="104" customWidth="1"/>
    <col min="6423" max="6423" width="9.7265625" style="104" customWidth="1"/>
    <col min="6424" max="6424" width="13.1796875" style="104" customWidth="1"/>
    <col min="6425" max="6656" width="9.1796875" style="104"/>
    <col min="6657" max="6661" width="2.81640625" style="104" customWidth="1"/>
    <col min="6662" max="6662" width="4.81640625" style="104" customWidth="1"/>
    <col min="6663" max="6663" width="10.81640625" style="104" customWidth="1"/>
    <col min="6664" max="6664" width="11.1796875" style="104" customWidth="1"/>
    <col min="6665" max="6665" width="16.453125" style="104" customWidth="1"/>
    <col min="6666" max="6666" width="6.1796875" style="104" customWidth="1"/>
    <col min="6667" max="6667" width="11.7265625" style="104" customWidth="1"/>
    <col min="6668" max="6668" width="9.81640625" style="104" customWidth="1"/>
    <col min="6669" max="6669" width="26.1796875" style="104" bestFit="1" customWidth="1"/>
    <col min="6670" max="6670" width="12.26953125" style="104" customWidth="1"/>
    <col min="6671" max="6671" width="10.54296875" style="104" customWidth="1"/>
    <col min="6672" max="6672" width="9.7265625" style="104" customWidth="1"/>
    <col min="6673" max="6673" width="12.453125" style="104" customWidth="1"/>
    <col min="6674" max="6674" width="12.1796875" style="104" customWidth="1"/>
    <col min="6675" max="6675" width="12.26953125" style="104" customWidth="1"/>
    <col min="6676" max="6676" width="11.54296875" style="104" customWidth="1"/>
    <col min="6677" max="6677" width="13.54296875" style="104" customWidth="1"/>
    <col min="6678" max="6678" width="11.7265625" style="104" customWidth="1"/>
    <col min="6679" max="6679" width="9.7265625" style="104" customWidth="1"/>
    <col min="6680" max="6680" width="13.1796875" style="104" customWidth="1"/>
    <col min="6681" max="6912" width="9.1796875" style="104"/>
    <col min="6913" max="6917" width="2.81640625" style="104" customWidth="1"/>
    <col min="6918" max="6918" width="4.81640625" style="104" customWidth="1"/>
    <col min="6919" max="6919" width="10.81640625" style="104" customWidth="1"/>
    <col min="6920" max="6920" width="11.1796875" style="104" customWidth="1"/>
    <col min="6921" max="6921" width="16.453125" style="104" customWidth="1"/>
    <col min="6922" max="6922" width="6.1796875" style="104" customWidth="1"/>
    <col min="6923" max="6923" width="11.7265625" style="104" customWidth="1"/>
    <col min="6924" max="6924" width="9.81640625" style="104" customWidth="1"/>
    <col min="6925" max="6925" width="26.1796875" style="104" bestFit="1" customWidth="1"/>
    <col min="6926" max="6926" width="12.26953125" style="104" customWidth="1"/>
    <col min="6927" max="6927" width="10.54296875" style="104" customWidth="1"/>
    <col min="6928" max="6928" width="9.7265625" style="104" customWidth="1"/>
    <col min="6929" max="6929" width="12.453125" style="104" customWidth="1"/>
    <col min="6930" max="6930" width="12.1796875" style="104" customWidth="1"/>
    <col min="6931" max="6931" width="12.26953125" style="104" customWidth="1"/>
    <col min="6932" max="6932" width="11.54296875" style="104" customWidth="1"/>
    <col min="6933" max="6933" width="13.54296875" style="104" customWidth="1"/>
    <col min="6934" max="6934" width="11.7265625" style="104" customWidth="1"/>
    <col min="6935" max="6935" width="9.7265625" style="104" customWidth="1"/>
    <col min="6936" max="6936" width="13.1796875" style="104" customWidth="1"/>
    <col min="6937" max="7168" width="9.1796875" style="104"/>
    <col min="7169" max="7173" width="2.81640625" style="104" customWidth="1"/>
    <col min="7174" max="7174" width="4.81640625" style="104" customWidth="1"/>
    <col min="7175" max="7175" width="10.81640625" style="104" customWidth="1"/>
    <col min="7176" max="7176" width="11.1796875" style="104" customWidth="1"/>
    <col min="7177" max="7177" width="16.453125" style="104" customWidth="1"/>
    <col min="7178" max="7178" width="6.1796875" style="104" customWidth="1"/>
    <col min="7179" max="7179" width="11.7265625" style="104" customWidth="1"/>
    <col min="7180" max="7180" width="9.81640625" style="104" customWidth="1"/>
    <col min="7181" max="7181" width="26.1796875" style="104" bestFit="1" customWidth="1"/>
    <col min="7182" max="7182" width="12.26953125" style="104" customWidth="1"/>
    <col min="7183" max="7183" width="10.54296875" style="104" customWidth="1"/>
    <col min="7184" max="7184" width="9.7265625" style="104" customWidth="1"/>
    <col min="7185" max="7185" width="12.453125" style="104" customWidth="1"/>
    <col min="7186" max="7186" width="12.1796875" style="104" customWidth="1"/>
    <col min="7187" max="7187" width="12.26953125" style="104" customWidth="1"/>
    <col min="7188" max="7188" width="11.54296875" style="104" customWidth="1"/>
    <col min="7189" max="7189" width="13.54296875" style="104" customWidth="1"/>
    <col min="7190" max="7190" width="11.7265625" style="104" customWidth="1"/>
    <col min="7191" max="7191" width="9.7265625" style="104" customWidth="1"/>
    <col min="7192" max="7192" width="13.1796875" style="104" customWidth="1"/>
    <col min="7193" max="7424" width="9.1796875" style="104"/>
    <col min="7425" max="7429" width="2.81640625" style="104" customWidth="1"/>
    <col min="7430" max="7430" width="4.81640625" style="104" customWidth="1"/>
    <col min="7431" max="7431" width="10.81640625" style="104" customWidth="1"/>
    <col min="7432" max="7432" width="11.1796875" style="104" customWidth="1"/>
    <col min="7433" max="7433" width="16.453125" style="104" customWidth="1"/>
    <col min="7434" max="7434" width="6.1796875" style="104" customWidth="1"/>
    <col min="7435" max="7435" width="11.7265625" style="104" customWidth="1"/>
    <col min="7436" max="7436" width="9.81640625" style="104" customWidth="1"/>
    <col min="7437" max="7437" width="26.1796875" style="104" bestFit="1" customWidth="1"/>
    <col min="7438" max="7438" width="12.26953125" style="104" customWidth="1"/>
    <col min="7439" max="7439" width="10.54296875" style="104" customWidth="1"/>
    <col min="7440" max="7440" width="9.7265625" style="104" customWidth="1"/>
    <col min="7441" max="7441" width="12.453125" style="104" customWidth="1"/>
    <col min="7442" max="7442" width="12.1796875" style="104" customWidth="1"/>
    <col min="7443" max="7443" width="12.26953125" style="104" customWidth="1"/>
    <col min="7444" max="7444" width="11.54296875" style="104" customWidth="1"/>
    <col min="7445" max="7445" width="13.54296875" style="104" customWidth="1"/>
    <col min="7446" max="7446" width="11.7265625" style="104" customWidth="1"/>
    <col min="7447" max="7447" width="9.7265625" style="104" customWidth="1"/>
    <col min="7448" max="7448" width="13.1796875" style="104" customWidth="1"/>
    <col min="7449" max="7680" width="9.1796875" style="104"/>
    <col min="7681" max="7685" width="2.81640625" style="104" customWidth="1"/>
    <col min="7686" max="7686" width="4.81640625" style="104" customWidth="1"/>
    <col min="7687" max="7687" width="10.81640625" style="104" customWidth="1"/>
    <col min="7688" max="7688" width="11.1796875" style="104" customWidth="1"/>
    <col min="7689" max="7689" width="16.453125" style="104" customWidth="1"/>
    <col min="7690" max="7690" width="6.1796875" style="104" customWidth="1"/>
    <col min="7691" max="7691" width="11.7265625" style="104" customWidth="1"/>
    <col min="7692" max="7692" width="9.81640625" style="104" customWidth="1"/>
    <col min="7693" max="7693" width="26.1796875" style="104" bestFit="1" customWidth="1"/>
    <col min="7694" max="7694" width="12.26953125" style="104" customWidth="1"/>
    <col min="7695" max="7695" width="10.54296875" style="104" customWidth="1"/>
    <col min="7696" max="7696" width="9.7265625" style="104" customWidth="1"/>
    <col min="7697" max="7697" width="12.453125" style="104" customWidth="1"/>
    <col min="7698" max="7698" width="12.1796875" style="104" customWidth="1"/>
    <col min="7699" max="7699" width="12.26953125" style="104" customWidth="1"/>
    <col min="7700" max="7700" width="11.54296875" style="104" customWidth="1"/>
    <col min="7701" max="7701" width="13.54296875" style="104" customWidth="1"/>
    <col min="7702" max="7702" width="11.7265625" style="104" customWidth="1"/>
    <col min="7703" max="7703" width="9.7265625" style="104" customWidth="1"/>
    <col min="7704" max="7704" width="13.1796875" style="104" customWidth="1"/>
    <col min="7705" max="7936" width="9.1796875" style="104"/>
    <col min="7937" max="7941" width="2.81640625" style="104" customWidth="1"/>
    <col min="7942" max="7942" width="4.81640625" style="104" customWidth="1"/>
    <col min="7943" max="7943" width="10.81640625" style="104" customWidth="1"/>
    <col min="7944" max="7944" width="11.1796875" style="104" customWidth="1"/>
    <col min="7945" max="7945" width="16.453125" style="104" customWidth="1"/>
    <col min="7946" max="7946" width="6.1796875" style="104" customWidth="1"/>
    <col min="7947" max="7947" width="11.7265625" style="104" customWidth="1"/>
    <col min="7948" max="7948" width="9.81640625" style="104" customWidth="1"/>
    <col min="7949" max="7949" width="26.1796875" style="104" bestFit="1" customWidth="1"/>
    <col min="7950" max="7950" width="12.26953125" style="104" customWidth="1"/>
    <col min="7951" max="7951" width="10.54296875" style="104" customWidth="1"/>
    <col min="7952" max="7952" width="9.7265625" style="104" customWidth="1"/>
    <col min="7953" max="7953" width="12.453125" style="104" customWidth="1"/>
    <col min="7954" max="7954" width="12.1796875" style="104" customWidth="1"/>
    <col min="7955" max="7955" width="12.26953125" style="104" customWidth="1"/>
    <col min="7956" max="7956" width="11.54296875" style="104" customWidth="1"/>
    <col min="7957" max="7957" width="13.54296875" style="104" customWidth="1"/>
    <col min="7958" max="7958" width="11.7265625" style="104" customWidth="1"/>
    <col min="7959" max="7959" width="9.7265625" style="104" customWidth="1"/>
    <col min="7960" max="7960" width="13.1796875" style="104" customWidth="1"/>
    <col min="7961" max="8192" width="9.1796875" style="104"/>
    <col min="8193" max="8197" width="2.81640625" style="104" customWidth="1"/>
    <col min="8198" max="8198" width="4.81640625" style="104" customWidth="1"/>
    <col min="8199" max="8199" width="10.81640625" style="104" customWidth="1"/>
    <col min="8200" max="8200" width="11.1796875" style="104" customWidth="1"/>
    <col min="8201" max="8201" width="16.453125" style="104" customWidth="1"/>
    <col min="8202" max="8202" width="6.1796875" style="104" customWidth="1"/>
    <col min="8203" max="8203" width="11.7265625" style="104" customWidth="1"/>
    <col min="8204" max="8204" width="9.81640625" style="104" customWidth="1"/>
    <col min="8205" max="8205" width="26.1796875" style="104" bestFit="1" customWidth="1"/>
    <col min="8206" max="8206" width="12.26953125" style="104" customWidth="1"/>
    <col min="8207" max="8207" width="10.54296875" style="104" customWidth="1"/>
    <col min="8208" max="8208" width="9.7265625" style="104" customWidth="1"/>
    <col min="8209" max="8209" width="12.453125" style="104" customWidth="1"/>
    <col min="8210" max="8210" width="12.1796875" style="104" customWidth="1"/>
    <col min="8211" max="8211" width="12.26953125" style="104" customWidth="1"/>
    <col min="8212" max="8212" width="11.54296875" style="104" customWidth="1"/>
    <col min="8213" max="8213" width="13.54296875" style="104" customWidth="1"/>
    <col min="8214" max="8214" width="11.7265625" style="104" customWidth="1"/>
    <col min="8215" max="8215" width="9.7265625" style="104" customWidth="1"/>
    <col min="8216" max="8216" width="13.1796875" style="104" customWidth="1"/>
    <col min="8217" max="8448" width="9.1796875" style="104"/>
    <col min="8449" max="8453" width="2.81640625" style="104" customWidth="1"/>
    <col min="8454" max="8454" width="4.81640625" style="104" customWidth="1"/>
    <col min="8455" max="8455" width="10.81640625" style="104" customWidth="1"/>
    <col min="8456" max="8456" width="11.1796875" style="104" customWidth="1"/>
    <col min="8457" max="8457" width="16.453125" style="104" customWidth="1"/>
    <col min="8458" max="8458" width="6.1796875" style="104" customWidth="1"/>
    <col min="8459" max="8459" width="11.7265625" style="104" customWidth="1"/>
    <col min="8460" max="8460" width="9.81640625" style="104" customWidth="1"/>
    <col min="8461" max="8461" width="26.1796875" style="104" bestFit="1" customWidth="1"/>
    <col min="8462" max="8462" width="12.26953125" style="104" customWidth="1"/>
    <col min="8463" max="8463" width="10.54296875" style="104" customWidth="1"/>
    <col min="8464" max="8464" width="9.7265625" style="104" customWidth="1"/>
    <col min="8465" max="8465" width="12.453125" style="104" customWidth="1"/>
    <col min="8466" max="8466" width="12.1796875" style="104" customWidth="1"/>
    <col min="8467" max="8467" width="12.26953125" style="104" customWidth="1"/>
    <col min="8468" max="8468" width="11.54296875" style="104" customWidth="1"/>
    <col min="8469" max="8469" width="13.54296875" style="104" customWidth="1"/>
    <col min="8470" max="8470" width="11.7265625" style="104" customWidth="1"/>
    <col min="8471" max="8471" width="9.7265625" style="104" customWidth="1"/>
    <col min="8472" max="8472" width="13.1796875" style="104" customWidth="1"/>
    <col min="8473" max="8704" width="9.1796875" style="104"/>
    <col min="8705" max="8709" width="2.81640625" style="104" customWidth="1"/>
    <col min="8710" max="8710" width="4.81640625" style="104" customWidth="1"/>
    <col min="8711" max="8711" width="10.81640625" style="104" customWidth="1"/>
    <col min="8712" max="8712" width="11.1796875" style="104" customWidth="1"/>
    <col min="8713" max="8713" width="16.453125" style="104" customWidth="1"/>
    <col min="8714" max="8714" width="6.1796875" style="104" customWidth="1"/>
    <col min="8715" max="8715" width="11.7265625" style="104" customWidth="1"/>
    <col min="8716" max="8716" width="9.81640625" style="104" customWidth="1"/>
    <col min="8717" max="8717" width="26.1796875" style="104" bestFit="1" customWidth="1"/>
    <col min="8718" max="8718" width="12.26953125" style="104" customWidth="1"/>
    <col min="8719" max="8719" width="10.54296875" style="104" customWidth="1"/>
    <col min="8720" max="8720" width="9.7265625" style="104" customWidth="1"/>
    <col min="8721" max="8721" width="12.453125" style="104" customWidth="1"/>
    <col min="8722" max="8722" width="12.1796875" style="104" customWidth="1"/>
    <col min="8723" max="8723" width="12.26953125" style="104" customWidth="1"/>
    <col min="8724" max="8724" width="11.54296875" style="104" customWidth="1"/>
    <col min="8725" max="8725" width="13.54296875" style="104" customWidth="1"/>
    <col min="8726" max="8726" width="11.7265625" style="104" customWidth="1"/>
    <col min="8727" max="8727" width="9.7265625" style="104" customWidth="1"/>
    <col min="8728" max="8728" width="13.1796875" style="104" customWidth="1"/>
    <col min="8729" max="8960" width="9.1796875" style="104"/>
    <col min="8961" max="8965" width="2.81640625" style="104" customWidth="1"/>
    <col min="8966" max="8966" width="4.81640625" style="104" customWidth="1"/>
    <col min="8967" max="8967" width="10.81640625" style="104" customWidth="1"/>
    <col min="8968" max="8968" width="11.1796875" style="104" customWidth="1"/>
    <col min="8969" max="8969" width="16.453125" style="104" customWidth="1"/>
    <col min="8970" max="8970" width="6.1796875" style="104" customWidth="1"/>
    <col min="8971" max="8971" width="11.7265625" style="104" customWidth="1"/>
    <col min="8972" max="8972" width="9.81640625" style="104" customWidth="1"/>
    <col min="8973" max="8973" width="26.1796875" style="104" bestFit="1" customWidth="1"/>
    <col min="8974" max="8974" width="12.26953125" style="104" customWidth="1"/>
    <col min="8975" max="8975" width="10.54296875" style="104" customWidth="1"/>
    <col min="8976" max="8976" width="9.7265625" style="104" customWidth="1"/>
    <col min="8977" max="8977" width="12.453125" style="104" customWidth="1"/>
    <col min="8978" max="8978" width="12.1796875" style="104" customWidth="1"/>
    <col min="8979" max="8979" width="12.26953125" style="104" customWidth="1"/>
    <col min="8980" max="8980" width="11.54296875" style="104" customWidth="1"/>
    <col min="8981" max="8981" width="13.54296875" style="104" customWidth="1"/>
    <col min="8982" max="8982" width="11.7265625" style="104" customWidth="1"/>
    <col min="8983" max="8983" width="9.7265625" style="104" customWidth="1"/>
    <col min="8984" max="8984" width="13.1796875" style="104" customWidth="1"/>
    <col min="8985" max="9216" width="9.1796875" style="104"/>
    <col min="9217" max="9221" width="2.81640625" style="104" customWidth="1"/>
    <col min="9222" max="9222" width="4.81640625" style="104" customWidth="1"/>
    <col min="9223" max="9223" width="10.81640625" style="104" customWidth="1"/>
    <col min="9224" max="9224" width="11.1796875" style="104" customWidth="1"/>
    <col min="9225" max="9225" width="16.453125" style="104" customWidth="1"/>
    <col min="9226" max="9226" width="6.1796875" style="104" customWidth="1"/>
    <col min="9227" max="9227" width="11.7265625" style="104" customWidth="1"/>
    <col min="9228" max="9228" width="9.81640625" style="104" customWidth="1"/>
    <col min="9229" max="9229" width="26.1796875" style="104" bestFit="1" customWidth="1"/>
    <col min="9230" max="9230" width="12.26953125" style="104" customWidth="1"/>
    <col min="9231" max="9231" width="10.54296875" style="104" customWidth="1"/>
    <col min="9232" max="9232" width="9.7265625" style="104" customWidth="1"/>
    <col min="9233" max="9233" width="12.453125" style="104" customWidth="1"/>
    <col min="9234" max="9234" width="12.1796875" style="104" customWidth="1"/>
    <col min="9235" max="9235" width="12.26953125" style="104" customWidth="1"/>
    <col min="9236" max="9236" width="11.54296875" style="104" customWidth="1"/>
    <col min="9237" max="9237" width="13.54296875" style="104" customWidth="1"/>
    <col min="9238" max="9238" width="11.7265625" style="104" customWidth="1"/>
    <col min="9239" max="9239" width="9.7265625" style="104" customWidth="1"/>
    <col min="9240" max="9240" width="13.1796875" style="104" customWidth="1"/>
    <col min="9241" max="9472" width="9.1796875" style="104"/>
    <col min="9473" max="9477" width="2.81640625" style="104" customWidth="1"/>
    <col min="9478" max="9478" width="4.81640625" style="104" customWidth="1"/>
    <col min="9479" max="9479" width="10.81640625" style="104" customWidth="1"/>
    <col min="9480" max="9480" width="11.1796875" style="104" customWidth="1"/>
    <col min="9481" max="9481" width="16.453125" style="104" customWidth="1"/>
    <col min="9482" max="9482" width="6.1796875" style="104" customWidth="1"/>
    <col min="9483" max="9483" width="11.7265625" style="104" customWidth="1"/>
    <col min="9484" max="9484" width="9.81640625" style="104" customWidth="1"/>
    <col min="9485" max="9485" width="26.1796875" style="104" bestFit="1" customWidth="1"/>
    <col min="9486" max="9486" width="12.26953125" style="104" customWidth="1"/>
    <col min="9487" max="9487" width="10.54296875" style="104" customWidth="1"/>
    <col min="9488" max="9488" width="9.7265625" style="104" customWidth="1"/>
    <col min="9489" max="9489" width="12.453125" style="104" customWidth="1"/>
    <col min="9490" max="9490" width="12.1796875" style="104" customWidth="1"/>
    <col min="9491" max="9491" width="12.26953125" style="104" customWidth="1"/>
    <col min="9492" max="9492" width="11.54296875" style="104" customWidth="1"/>
    <col min="9493" max="9493" width="13.54296875" style="104" customWidth="1"/>
    <col min="9494" max="9494" width="11.7265625" style="104" customWidth="1"/>
    <col min="9495" max="9495" width="9.7265625" style="104" customWidth="1"/>
    <col min="9496" max="9496" width="13.1796875" style="104" customWidth="1"/>
    <col min="9497" max="9728" width="9.1796875" style="104"/>
    <col min="9729" max="9733" width="2.81640625" style="104" customWidth="1"/>
    <col min="9734" max="9734" width="4.81640625" style="104" customWidth="1"/>
    <col min="9735" max="9735" width="10.81640625" style="104" customWidth="1"/>
    <col min="9736" max="9736" width="11.1796875" style="104" customWidth="1"/>
    <col min="9737" max="9737" width="16.453125" style="104" customWidth="1"/>
    <col min="9738" max="9738" width="6.1796875" style="104" customWidth="1"/>
    <col min="9739" max="9739" width="11.7265625" style="104" customWidth="1"/>
    <col min="9740" max="9740" width="9.81640625" style="104" customWidth="1"/>
    <col min="9741" max="9741" width="26.1796875" style="104" bestFit="1" customWidth="1"/>
    <col min="9742" max="9742" width="12.26953125" style="104" customWidth="1"/>
    <col min="9743" max="9743" width="10.54296875" style="104" customWidth="1"/>
    <col min="9744" max="9744" width="9.7265625" style="104" customWidth="1"/>
    <col min="9745" max="9745" width="12.453125" style="104" customWidth="1"/>
    <col min="9746" max="9746" width="12.1796875" style="104" customWidth="1"/>
    <col min="9747" max="9747" width="12.26953125" style="104" customWidth="1"/>
    <col min="9748" max="9748" width="11.54296875" style="104" customWidth="1"/>
    <col min="9749" max="9749" width="13.54296875" style="104" customWidth="1"/>
    <col min="9750" max="9750" width="11.7265625" style="104" customWidth="1"/>
    <col min="9751" max="9751" width="9.7265625" style="104" customWidth="1"/>
    <col min="9752" max="9752" width="13.1796875" style="104" customWidth="1"/>
    <col min="9753" max="9984" width="9.1796875" style="104"/>
    <col min="9985" max="9989" width="2.81640625" style="104" customWidth="1"/>
    <col min="9990" max="9990" width="4.81640625" style="104" customWidth="1"/>
    <col min="9991" max="9991" width="10.81640625" style="104" customWidth="1"/>
    <col min="9992" max="9992" width="11.1796875" style="104" customWidth="1"/>
    <col min="9993" max="9993" width="16.453125" style="104" customWidth="1"/>
    <col min="9994" max="9994" width="6.1796875" style="104" customWidth="1"/>
    <col min="9995" max="9995" width="11.7265625" style="104" customWidth="1"/>
    <col min="9996" max="9996" width="9.81640625" style="104" customWidth="1"/>
    <col min="9997" max="9997" width="26.1796875" style="104" bestFit="1" customWidth="1"/>
    <col min="9998" max="9998" width="12.26953125" style="104" customWidth="1"/>
    <col min="9999" max="9999" width="10.54296875" style="104" customWidth="1"/>
    <col min="10000" max="10000" width="9.7265625" style="104" customWidth="1"/>
    <col min="10001" max="10001" width="12.453125" style="104" customWidth="1"/>
    <col min="10002" max="10002" width="12.1796875" style="104" customWidth="1"/>
    <col min="10003" max="10003" width="12.26953125" style="104" customWidth="1"/>
    <col min="10004" max="10004" width="11.54296875" style="104" customWidth="1"/>
    <col min="10005" max="10005" width="13.54296875" style="104" customWidth="1"/>
    <col min="10006" max="10006" width="11.7265625" style="104" customWidth="1"/>
    <col min="10007" max="10007" width="9.7265625" style="104" customWidth="1"/>
    <col min="10008" max="10008" width="13.1796875" style="104" customWidth="1"/>
    <col min="10009" max="10240" width="9.1796875" style="104"/>
    <col min="10241" max="10245" width="2.81640625" style="104" customWidth="1"/>
    <col min="10246" max="10246" width="4.81640625" style="104" customWidth="1"/>
    <col min="10247" max="10247" width="10.81640625" style="104" customWidth="1"/>
    <col min="10248" max="10248" width="11.1796875" style="104" customWidth="1"/>
    <col min="10249" max="10249" width="16.453125" style="104" customWidth="1"/>
    <col min="10250" max="10250" width="6.1796875" style="104" customWidth="1"/>
    <col min="10251" max="10251" width="11.7265625" style="104" customWidth="1"/>
    <col min="10252" max="10252" width="9.81640625" style="104" customWidth="1"/>
    <col min="10253" max="10253" width="26.1796875" style="104" bestFit="1" customWidth="1"/>
    <col min="10254" max="10254" width="12.26953125" style="104" customWidth="1"/>
    <col min="10255" max="10255" width="10.54296875" style="104" customWidth="1"/>
    <col min="10256" max="10256" width="9.7265625" style="104" customWidth="1"/>
    <col min="10257" max="10257" width="12.453125" style="104" customWidth="1"/>
    <col min="10258" max="10258" width="12.1796875" style="104" customWidth="1"/>
    <col min="10259" max="10259" width="12.26953125" style="104" customWidth="1"/>
    <col min="10260" max="10260" width="11.54296875" style="104" customWidth="1"/>
    <col min="10261" max="10261" width="13.54296875" style="104" customWidth="1"/>
    <col min="10262" max="10262" width="11.7265625" style="104" customWidth="1"/>
    <col min="10263" max="10263" width="9.7265625" style="104" customWidth="1"/>
    <col min="10264" max="10264" width="13.1796875" style="104" customWidth="1"/>
    <col min="10265" max="10496" width="9.1796875" style="104"/>
    <col min="10497" max="10501" width="2.81640625" style="104" customWidth="1"/>
    <col min="10502" max="10502" width="4.81640625" style="104" customWidth="1"/>
    <col min="10503" max="10503" width="10.81640625" style="104" customWidth="1"/>
    <col min="10504" max="10504" width="11.1796875" style="104" customWidth="1"/>
    <col min="10505" max="10505" width="16.453125" style="104" customWidth="1"/>
    <col min="10506" max="10506" width="6.1796875" style="104" customWidth="1"/>
    <col min="10507" max="10507" width="11.7265625" style="104" customWidth="1"/>
    <col min="10508" max="10508" width="9.81640625" style="104" customWidth="1"/>
    <col min="10509" max="10509" width="26.1796875" style="104" bestFit="1" customWidth="1"/>
    <col min="10510" max="10510" width="12.26953125" style="104" customWidth="1"/>
    <col min="10511" max="10511" width="10.54296875" style="104" customWidth="1"/>
    <col min="10512" max="10512" width="9.7265625" style="104" customWidth="1"/>
    <col min="10513" max="10513" width="12.453125" style="104" customWidth="1"/>
    <col min="10514" max="10514" width="12.1796875" style="104" customWidth="1"/>
    <col min="10515" max="10515" width="12.26953125" style="104" customWidth="1"/>
    <col min="10516" max="10516" width="11.54296875" style="104" customWidth="1"/>
    <col min="10517" max="10517" width="13.54296875" style="104" customWidth="1"/>
    <col min="10518" max="10518" width="11.7265625" style="104" customWidth="1"/>
    <col min="10519" max="10519" width="9.7265625" style="104" customWidth="1"/>
    <col min="10520" max="10520" width="13.1796875" style="104" customWidth="1"/>
    <col min="10521" max="10752" width="9.1796875" style="104"/>
    <col min="10753" max="10757" width="2.81640625" style="104" customWidth="1"/>
    <col min="10758" max="10758" width="4.81640625" style="104" customWidth="1"/>
    <col min="10759" max="10759" width="10.81640625" style="104" customWidth="1"/>
    <col min="10760" max="10760" width="11.1796875" style="104" customWidth="1"/>
    <col min="10761" max="10761" width="16.453125" style="104" customWidth="1"/>
    <col min="10762" max="10762" width="6.1796875" style="104" customWidth="1"/>
    <col min="10763" max="10763" width="11.7265625" style="104" customWidth="1"/>
    <col min="10764" max="10764" width="9.81640625" style="104" customWidth="1"/>
    <col min="10765" max="10765" width="26.1796875" style="104" bestFit="1" customWidth="1"/>
    <col min="10766" max="10766" width="12.26953125" style="104" customWidth="1"/>
    <col min="10767" max="10767" width="10.54296875" style="104" customWidth="1"/>
    <col min="10768" max="10768" width="9.7265625" style="104" customWidth="1"/>
    <col min="10769" max="10769" width="12.453125" style="104" customWidth="1"/>
    <col min="10770" max="10770" width="12.1796875" style="104" customWidth="1"/>
    <col min="10771" max="10771" width="12.26953125" style="104" customWidth="1"/>
    <col min="10772" max="10772" width="11.54296875" style="104" customWidth="1"/>
    <col min="10773" max="10773" width="13.54296875" style="104" customWidth="1"/>
    <col min="10774" max="10774" width="11.7265625" style="104" customWidth="1"/>
    <col min="10775" max="10775" width="9.7265625" style="104" customWidth="1"/>
    <col min="10776" max="10776" width="13.1796875" style="104" customWidth="1"/>
    <col min="10777" max="11008" width="9.1796875" style="104"/>
    <col min="11009" max="11013" width="2.81640625" style="104" customWidth="1"/>
    <col min="11014" max="11014" width="4.81640625" style="104" customWidth="1"/>
    <col min="11015" max="11015" width="10.81640625" style="104" customWidth="1"/>
    <col min="11016" max="11016" width="11.1796875" style="104" customWidth="1"/>
    <col min="11017" max="11017" width="16.453125" style="104" customWidth="1"/>
    <col min="11018" max="11018" width="6.1796875" style="104" customWidth="1"/>
    <col min="11019" max="11019" width="11.7265625" style="104" customWidth="1"/>
    <col min="11020" max="11020" width="9.81640625" style="104" customWidth="1"/>
    <col min="11021" max="11021" width="26.1796875" style="104" bestFit="1" customWidth="1"/>
    <col min="11022" max="11022" width="12.26953125" style="104" customWidth="1"/>
    <col min="11023" max="11023" width="10.54296875" style="104" customWidth="1"/>
    <col min="11024" max="11024" width="9.7265625" style="104" customWidth="1"/>
    <col min="11025" max="11025" width="12.453125" style="104" customWidth="1"/>
    <col min="11026" max="11026" width="12.1796875" style="104" customWidth="1"/>
    <col min="11027" max="11027" width="12.26953125" style="104" customWidth="1"/>
    <col min="11028" max="11028" width="11.54296875" style="104" customWidth="1"/>
    <col min="11029" max="11029" width="13.54296875" style="104" customWidth="1"/>
    <col min="11030" max="11030" width="11.7265625" style="104" customWidth="1"/>
    <col min="11031" max="11031" width="9.7265625" style="104" customWidth="1"/>
    <col min="11032" max="11032" width="13.1796875" style="104" customWidth="1"/>
    <col min="11033" max="11264" width="9.1796875" style="104"/>
    <col min="11265" max="11269" width="2.81640625" style="104" customWidth="1"/>
    <col min="11270" max="11270" width="4.81640625" style="104" customWidth="1"/>
    <col min="11271" max="11271" width="10.81640625" style="104" customWidth="1"/>
    <col min="11272" max="11272" width="11.1796875" style="104" customWidth="1"/>
    <col min="11273" max="11273" width="16.453125" style="104" customWidth="1"/>
    <col min="11274" max="11274" width="6.1796875" style="104" customWidth="1"/>
    <col min="11275" max="11275" width="11.7265625" style="104" customWidth="1"/>
    <col min="11276" max="11276" width="9.81640625" style="104" customWidth="1"/>
    <col min="11277" max="11277" width="26.1796875" style="104" bestFit="1" customWidth="1"/>
    <col min="11278" max="11278" width="12.26953125" style="104" customWidth="1"/>
    <col min="11279" max="11279" width="10.54296875" style="104" customWidth="1"/>
    <col min="11280" max="11280" width="9.7265625" style="104" customWidth="1"/>
    <col min="11281" max="11281" width="12.453125" style="104" customWidth="1"/>
    <col min="11282" max="11282" width="12.1796875" style="104" customWidth="1"/>
    <col min="11283" max="11283" width="12.26953125" style="104" customWidth="1"/>
    <col min="11284" max="11284" width="11.54296875" style="104" customWidth="1"/>
    <col min="11285" max="11285" width="13.54296875" style="104" customWidth="1"/>
    <col min="11286" max="11286" width="11.7265625" style="104" customWidth="1"/>
    <col min="11287" max="11287" width="9.7265625" style="104" customWidth="1"/>
    <col min="11288" max="11288" width="13.1796875" style="104" customWidth="1"/>
    <col min="11289" max="11520" width="9.1796875" style="104"/>
    <col min="11521" max="11525" width="2.81640625" style="104" customWidth="1"/>
    <col min="11526" max="11526" width="4.81640625" style="104" customWidth="1"/>
    <col min="11527" max="11527" width="10.81640625" style="104" customWidth="1"/>
    <col min="11528" max="11528" width="11.1796875" style="104" customWidth="1"/>
    <col min="11529" max="11529" width="16.453125" style="104" customWidth="1"/>
    <col min="11530" max="11530" width="6.1796875" style="104" customWidth="1"/>
    <col min="11531" max="11531" width="11.7265625" style="104" customWidth="1"/>
    <col min="11532" max="11532" width="9.81640625" style="104" customWidth="1"/>
    <col min="11533" max="11533" width="26.1796875" style="104" bestFit="1" customWidth="1"/>
    <col min="11534" max="11534" width="12.26953125" style="104" customWidth="1"/>
    <col min="11535" max="11535" width="10.54296875" style="104" customWidth="1"/>
    <col min="11536" max="11536" width="9.7265625" style="104" customWidth="1"/>
    <col min="11537" max="11537" width="12.453125" style="104" customWidth="1"/>
    <col min="11538" max="11538" width="12.1796875" style="104" customWidth="1"/>
    <col min="11539" max="11539" width="12.26953125" style="104" customWidth="1"/>
    <col min="11540" max="11540" width="11.54296875" style="104" customWidth="1"/>
    <col min="11541" max="11541" width="13.54296875" style="104" customWidth="1"/>
    <col min="11542" max="11542" width="11.7265625" style="104" customWidth="1"/>
    <col min="11543" max="11543" width="9.7265625" style="104" customWidth="1"/>
    <col min="11544" max="11544" width="13.1796875" style="104" customWidth="1"/>
    <col min="11545" max="11776" width="9.1796875" style="104"/>
    <col min="11777" max="11781" width="2.81640625" style="104" customWidth="1"/>
    <col min="11782" max="11782" width="4.81640625" style="104" customWidth="1"/>
    <col min="11783" max="11783" width="10.81640625" style="104" customWidth="1"/>
    <col min="11784" max="11784" width="11.1796875" style="104" customWidth="1"/>
    <col min="11785" max="11785" width="16.453125" style="104" customWidth="1"/>
    <col min="11786" max="11786" width="6.1796875" style="104" customWidth="1"/>
    <col min="11787" max="11787" width="11.7265625" style="104" customWidth="1"/>
    <col min="11788" max="11788" width="9.81640625" style="104" customWidth="1"/>
    <col min="11789" max="11789" width="26.1796875" style="104" bestFit="1" customWidth="1"/>
    <col min="11790" max="11790" width="12.26953125" style="104" customWidth="1"/>
    <col min="11791" max="11791" width="10.54296875" style="104" customWidth="1"/>
    <col min="11792" max="11792" width="9.7265625" style="104" customWidth="1"/>
    <col min="11793" max="11793" width="12.453125" style="104" customWidth="1"/>
    <col min="11794" max="11794" width="12.1796875" style="104" customWidth="1"/>
    <col min="11795" max="11795" width="12.26953125" style="104" customWidth="1"/>
    <col min="11796" max="11796" width="11.54296875" style="104" customWidth="1"/>
    <col min="11797" max="11797" width="13.54296875" style="104" customWidth="1"/>
    <col min="11798" max="11798" width="11.7265625" style="104" customWidth="1"/>
    <col min="11799" max="11799" width="9.7265625" style="104" customWidth="1"/>
    <col min="11800" max="11800" width="13.1796875" style="104" customWidth="1"/>
    <col min="11801" max="12032" width="9.1796875" style="104"/>
    <col min="12033" max="12037" width="2.81640625" style="104" customWidth="1"/>
    <col min="12038" max="12038" width="4.81640625" style="104" customWidth="1"/>
    <col min="12039" max="12039" width="10.81640625" style="104" customWidth="1"/>
    <col min="12040" max="12040" width="11.1796875" style="104" customWidth="1"/>
    <col min="12041" max="12041" width="16.453125" style="104" customWidth="1"/>
    <col min="12042" max="12042" width="6.1796875" style="104" customWidth="1"/>
    <col min="12043" max="12043" width="11.7265625" style="104" customWidth="1"/>
    <col min="12044" max="12044" width="9.81640625" style="104" customWidth="1"/>
    <col min="12045" max="12045" width="26.1796875" style="104" bestFit="1" customWidth="1"/>
    <col min="12046" max="12046" width="12.26953125" style="104" customWidth="1"/>
    <col min="12047" max="12047" width="10.54296875" style="104" customWidth="1"/>
    <col min="12048" max="12048" width="9.7265625" style="104" customWidth="1"/>
    <col min="12049" max="12049" width="12.453125" style="104" customWidth="1"/>
    <col min="12050" max="12050" width="12.1796875" style="104" customWidth="1"/>
    <col min="12051" max="12051" width="12.26953125" style="104" customWidth="1"/>
    <col min="12052" max="12052" width="11.54296875" style="104" customWidth="1"/>
    <col min="12053" max="12053" width="13.54296875" style="104" customWidth="1"/>
    <col min="12054" max="12054" width="11.7265625" style="104" customWidth="1"/>
    <col min="12055" max="12055" width="9.7265625" style="104" customWidth="1"/>
    <col min="12056" max="12056" width="13.1796875" style="104" customWidth="1"/>
    <col min="12057" max="12288" width="9.1796875" style="104"/>
    <col min="12289" max="12293" width="2.81640625" style="104" customWidth="1"/>
    <col min="12294" max="12294" width="4.81640625" style="104" customWidth="1"/>
    <col min="12295" max="12295" width="10.81640625" style="104" customWidth="1"/>
    <col min="12296" max="12296" width="11.1796875" style="104" customWidth="1"/>
    <col min="12297" max="12297" width="16.453125" style="104" customWidth="1"/>
    <col min="12298" max="12298" width="6.1796875" style="104" customWidth="1"/>
    <col min="12299" max="12299" width="11.7265625" style="104" customWidth="1"/>
    <col min="12300" max="12300" width="9.81640625" style="104" customWidth="1"/>
    <col min="12301" max="12301" width="26.1796875" style="104" bestFit="1" customWidth="1"/>
    <col min="12302" max="12302" width="12.26953125" style="104" customWidth="1"/>
    <col min="12303" max="12303" width="10.54296875" style="104" customWidth="1"/>
    <col min="12304" max="12304" width="9.7265625" style="104" customWidth="1"/>
    <col min="12305" max="12305" width="12.453125" style="104" customWidth="1"/>
    <col min="12306" max="12306" width="12.1796875" style="104" customWidth="1"/>
    <col min="12307" max="12307" width="12.26953125" style="104" customWidth="1"/>
    <col min="12308" max="12308" width="11.54296875" style="104" customWidth="1"/>
    <col min="12309" max="12309" width="13.54296875" style="104" customWidth="1"/>
    <col min="12310" max="12310" width="11.7265625" style="104" customWidth="1"/>
    <col min="12311" max="12311" width="9.7265625" style="104" customWidth="1"/>
    <col min="12312" max="12312" width="13.1796875" style="104" customWidth="1"/>
    <col min="12313" max="12544" width="9.1796875" style="104"/>
    <col min="12545" max="12549" width="2.81640625" style="104" customWidth="1"/>
    <col min="12550" max="12550" width="4.81640625" style="104" customWidth="1"/>
    <col min="12551" max="12551" width="10.81640625" style="104" customWidth="1"/>
    <col min="12552" max="12552" width="11.1796875" style="104" customWidth="1"/>
    <col min="12553" max="12553" width="16.453125" style="104" customWidth="1"/>
    <col min="12554" max="12554" width="6.1796875" style="104" customWidth="1"/>
    <col min="12555" max="12555" width="11.7265625" style="104" customWidth="1"/>
    <col min="12556" max="12556" width="9.81640625" style="104" customWidth="1"/>
    <col min="12557" max="12557" width="26.1796875" style="104" bestFit="1" customWidth="1"/>
    <col min="12558" max="12558" width="12.26953125" style="104" customWidth="1"/>
    <col min="12559" max="12559" width="10.54296875" style="104" customWidth="1"/>
    <col min="12560" max="12560" width="9.7265625" style="104" customWidth="1"/>
    <col min="12561" max="12561" width="12.453125" style="104" customWidth="1"/>
    <col min="12562" max="12562" width="12.1796875" style="104" customWidth="1"/>
    <col min="12563" max="12563" width="12.26953125" style="104" customWidth="1"/>
    <col min="12564" max="12564" width="11.54296875" style="104" customWidth="1"/>
    <col min="12565" max="12565" width="13.54296875" style="104" customWidth="1"/>
    <col min="12566" max="12566" width="11.7265625" style="104" customWidth="1"/>
    <col min="12567" max="12567" width="9.7265625" style="104" customWidth="1"/>
    <col min="12568" max="12568" width="13.1796875" style="104" customWidth="1"/>
    <col min="12569" max="12800" width="9.1796875" style="104"/>
    <col min="12801" max="12805" width="2.81640625" style="104" customWidth="1"/>
    <col min="12806" max="12806" width="4.81640625" style="104" customWidth="1"/>
    <col min="12807" max="12807" width="10.81640625" style="104" customWidth="1"/>
    <col min="12808" max="12808" width="11.1796875" style="104" customWidth="1"/>
    <col min="12809" max="12809" width="16.453125" style="104" customWidth="1"/>
    <col min="12810" max="12810" width="6.1796875" style="104" customWidth="1"/>
    <col min="12811" max="12811" width="11.7265625" style="104" customWidth="1"/>
    <col min="12812" max="12812" width="9.81640625" style="104" customWidth="1"/>
    <col min="12813" max="12813" width="26.1796875" style="104" bestFit="1" customWidth="1"/>
    <col min="12814" max="12814" width="12.26953125" style="104" customWidth="1"/>
    <col min="12815" max="12815" width="10.54296875" style="104" customWidth="1"/>
    <col min="12816" max="12816" width="9.7265625" style="104" customWidth="1"/>
    <col min="12817" max="12817" width="12.453125" style="104" customWidth="1"/>
    <col min="12818" max="12818" width="12.1796875" style="104" customWidth="1"/>
    <col min="12819" max="12819" width="12.26953125" style="104" customWidth="1"/>
    <col min="12820" max="12820" width="11.54296875" style="104" customWidth="1"/>
    <col min="12821" max="12821" width="13.54296875" style="104" customWidth="1"/>
    <col min="12822" max="12822" width="11.7265625" style="104" customWidth="1"/>
    <col min="12823" max="12823" width="9.7265625" style="104" customWidth="1"/>
    <col min="12824" max="12824" width="13.1796875" style="104" customWidth="1"/>
    <col min="12825" max="13056" width="9.1796875" style="104"/>
    <col min="13057" max="13061" width="2.81640625" style="104" customWidth="1"/>
    <col min="13062" max="13062" width="4.81640625" style="104" customWidth="1"/>
    <col min="13063" max="13063" width="10.81640625" style="104" customWidth="1"/>
    <col min="13064" max="13064" width="11.1796875" style="104" customWidth="1"/>
    <col min="13065" max="13065" width="16.453125" style="104" customWidth="1"/>
    <col min="13066" max="13066" width="6.1796875" style="104" customWidth="1"/>
    <col min="13067" max="13067" width="11.7265625" style="104" customWidth="1"/>
    <col min="13068" max="13068" width="9.81640625" style="104" customWidth="1"/>
    <col min="13069" max="13069" width="26.1796875" style="104" bestFit="1" customWidth="1"/>
    <col min="13070" max="13070" width="12.26953125" style="104" customWidth="1"/>
    <col min="13071" max="13071" width="10.54296875" style="104" customWidth="1"/>
    <col min="13072" max="13072" width="9.7265625" style="104" customWidth="1"/>
    <col min="13073" max="13073" width="12.453125" style="104" customWidth="1"/>
    <col min="13074" max="13074" width="12.1796875" style="104" customWidth="1"/>
    <col min="13075" max="13075" width="12.26953125" style="104" customWidth="1"/>
    <col min="13076" max="13076" width="11.54296875" style="104" customWidth="1"/>
    <col min="13077" max="13077" width="13.54296875" style="104" customWidth="1"/>
    <col min="13078" max="13078" width="11.7265625" style="104" customWidth="1"/>
    <col min="13079" max="13079" width="9.7265625" style="104" customWidth="1"/>
    <col min="13080" max="13080" width="13.1796875" style="104" customWidth="1"/>
    <col min="13081" max="13312" width="9.1796875" style="104"/>
    <col min="13313" max="13317" width="2.81640625" style="104" customWidth="1"/>
    <col min="13318" max="13318" width="4.81640625" style="104" customWidth="1"/>
    <col min="13319" max="13319" width="10.81640625" style="104" customWidth="1"/>
    <col min="13320" max="13320" width="11.1796875" style="104" customWidth="1"/>
    <col min="13321" max="13321" width="16.453125" style="104" customWidth="1"/>
    <col min="13322" max="13322" width="6.1796875" style="104" customWidth="1"/>
    <col min="13323" max="13323" width="11.7265625" style="104" customWidth="1"/>
    <col min="13324" max="13324" width="9.81640625" style="104" customWidth="1"/>
    <col min="13325" max="13325" width="26.1796875" style="104" bestFit="1" customWidth="1"/>
    <col min="13326" max="13326" width="12.26953125" style="104" customWidth="1"/>
    <col min="13327" max="13327" width="10.54296875" style="104" customWidth="1"/>
    <col min="13328" max="13328" width="9.7265625" style="104" customWidth="1"/>
    <col min="13329" max="13329" width="12.453125" style="104" customWidth="1"/>
    <col min="13330" max="13330" width="12.1796875" style="104" customWidth="1"/>
    <col min="13331" max="13331" width="12.26953125" style="104" customWidth="1"/>
    <col min="13332" max="13332" width="11.54296875" style="104" customWidth="1"/>
    <col min="13333" max="13333" width="13.54296875" style="104" customWidth="1"/>
    <col min="13334" max="13334" width="11.7265625" style="104" customWidth="1"/>
    <col min="13335" max="13335" width="9.7265625" style="104" customWidth="1"/>
    <col min="13336" max="13336" width="13.1796875" style="104" customWidth="1"/>
    <col min="13337" max="13568" width="9.1796875" style="104"/>
    <col min="13569" max="13573" width="2.81640625" style="104" customWidth="1"/>
    <col min="13574" max="13574" width="4.81640625" style="104" customWidth="1"/>
    <col min="13575" max="13575" width="10.81640625" style="104" customWidth="1"/>
    <col min="13576" max="13576" width="11.1796875" style="104" customWidth="1"/>
    <col min="13577" max="13577" width="16.453125" style="104" customWidth="1"/>
    <col min="13578" max="13578" width="6.1796875" style="104" customWidth="1"/>
    <col min="13579" max="13579" width="11.7265625" style="104" customWidth="1"/>
    <col min="13580" max="13580" width="9.81640625" style="104" customWidth="1"/>
    <col min="13581" max="13581" width="26.1796875" style="104" bestFit="1" customWidth="1"/>
    <col min="13582" max="13582" width="12.26953125" style="104" customWidth="1"/>
    <col min="13583" max="13583" width="10.54296875" style="104" customWidth="1"/>
    <col min="13584" max="13584" width="9.7265625" style="104" customWidth="1"/>
    <col min="13585" max="13585" width="12.453125" style="104" customWidth="1"/>
    <col min="13586" max="13586" width="12.1796875" style="104" customWidth="1"/>
    <col min="13587" max="13587" width="12.26953125" style="104" customWidth="1"/>
    <col min="13588" max="13588" width="11.54296875" style="104" customWidth="1"/>
    <col min="13589" max="13589" width="13.54296875" style="104" customWidth="1"/>
    <col min="13590" max="13590" width="11.7265625" style="104" customWidth="1"/>
    <col min="13591" max="13591" width="9.7265625" style="104" customWidth="1"/>
    <col min="13592" max="13592" width="13.1796875" style="104" customWidth="1"/>
    <col min="13593" max="13824" width="9.1796875" style="104"/>
    <col min="13825" max="13829" width="2.81640625" style="104" customWidth="1"/>
    <col min="13830" max="13830" width="4.81640625" style="104" customWidth="1"/>
    <col min="13831" max="13831" width="10.81640625" style="104" customWidth="1"/>
    <col min="13832" max="13832" width="11.1796875" style="104" customWidth="1"/>
    <col min="13833" max="13833" width="16.453125" style="104" customWidth="1"/>
    <col min="13834" max="13834" width="6.1796875" style="104" customWidth="1"/>
    <col min="13835" max="13835" width="11.7265625" style="104" customWidth="1"/>
    <col min="13836" max="13836" width="9.81640625" style="104" customWidth="1"/>
    <col min="13837" max="13837" width="26.1796875" style="104" bestFit="1" customWidth="1"/>
    <col min="13838" max="13838" width="12.26953125" style="104" customWidth="1"/>
    <col min="13839" max="13839" width="10.54296875" style="104" customWidth="1"/>
    <col min="13840" max="13840" width="9.7265625" style="104" customWidth="1"/>
    <col min="13841" max="13841" width="12.453125" style="104" customWidth="1"/>
    <col min="13842" max="13842" width="12.1796875" style="104" customWidth="1"/>
    <col min="13843" max="13843" width="12.26953125" style="104" customWidth="1"/>
    <col min="13844" max="13844" width="11.54296875" style="104" customWidth="1"/>
    <col min="13845" max="13845" width="13.54296875" style="104" customWidth="1"/>
    <col min="13846" max="13846" width="11.7265625" style="104" customWidth="1"/>
    <col min="13847" max="13847" width="9.7265625" style="104" customWidth="1"/>
    <col min="13848" max="13848" width="13.1796875" style="104" customWidth="1"/>
    <col min="13849" max="14080" width="9.1796875" style="104"/>
    <col min="14081" max="14085" width="2.81640625" style="104" customWidth="1"/>
    <col min="14086" max="14086" width="4.81640625" style="104" customWidth="1"/>
    <col min="14087" max="14087" width="10.81640625" style="104" customWidth="1"/>
    <col min="14088" max="14088" width="11.1796875" style="104" customWidth="1"/>
    <col min="14089" max="14089" width="16.453125" style="104" customWidth="1"/>
    <col min="14090" max="14090" width="6.1796875" style="104" customWidth="1"/>
    <col min="14091" max="14091" width="11.7265625" style="104" customWidth="1"/>
    <col min="14092" max="14092" width="9.81640625" style="104" customWidth="1"/>
    <col min="14093" max="14093" width="26.1796875" style="104" bestFit="1" customWidth="1"/>
    <col min="14094" max="14094" width="12.26953125" style="104" customWidth="1"/>
    <col min="14095" max="14095" width="10.54296875" style="104" customWidth="1"/>
    <col min="14096" max="14096" width="9.7265625" style="104" customWidth="1"/>
    <col min="14097" max="14097" width="12.453125" style="104" customWidth="1"/>
    <col min="14098" max="14098" width="12.1796875" style="104" customWidth="1"/>
    <col min="14099" max="14099" width="12.26953125" style="104" customWidth="1"/>
    <col min="14100" max="14100" width="11.54296875" style="104" customWidth="1"/>
    <col min="14101" max="14101" width="13.54296875" style="104" customWidth="1"/>
    <col min="14102" max="14102" width="11.7265625" style="104" customWidth="1"/>
    <col min="14103" max="14103" width="9.7265625" style="104" customWidth="1"/>
    <col min="14104" max="14104" width="13.1796875" style="104" customWidth="1"/>
    <col min="14105" max="14336" width="9.1796875" style="104"/>
    <col min="14337" max="14341" width="2.81640625" style="104" customWidth="1"/>
    <col min="14342" max="14342" width="4.81640625" style="104" customWidth="1"/>
    <col min="14343" max="14343" width="10.81640625" style="104" customWidth="1"/>
    <col min="14344" max="14344" width="11.1796875" style="104" customWidth="1"/>
    <col min="14345" max="14345" width="16.453125" style="104" customWidth="1"/>
    <col min="14346" max="14346" width="6.1796875" style="104" customWidth="1"/>
    <col min="14347" max="14347" width="11.7265625" style="104" customWidth="1"/>
    <col min="14348" max="14348" width="9.81640625" style="104" customWidth="1"/>
    <col min="14349" max="14349" width="26.1796875" style="104" bestFit="1" customWidth="1"/>
    <col min="14350" max="14350" width="12.26953125" style="104" customWidth="1"/>
    <col min="14351" max="14351" width="10.54296875" style="104" customWidth="1"/>
    <col min="14352" max="14352" width="9.7265625" style="104" customWidth="1"/>
    <col min="14353" max="14353" width="12.453125" style="104" customWidth="1"/>
    <col min="14354" max="14354" width="12.1796875" style="104" customWidth="1"/>
    <col min="14355" max="14355" width="12.26953125" style="104" customWidth="1"/>
    <col min="14356" max="14356" width="11.54296875" style="104" customWidth="1"/>
    <col min="14357" max="14357" width="13.54296875" style="104" customWidth="1"/>
    <col min="14358" max="14358" width="11.7265625" style="104" customWidth="1"/>
    <col min="14359" max="14359" width="9.7265625" style="104" customWidth="1"/>
    <col min="14360" max="14360" width="13.1796875" style="104" customWidth="1"/>
    <col min="14361" max="14592" width="9.1796875" style="104"/>
    <col min="14593" max="14597" width="2.81640625" style="104" customWidth="1"/>
    <col min="14598" max="14598" width="4.81640625" style="104" customWidth="1"/>
    <col min="14599" max="14599" width="10.81640625" style="104" customWidth="1"/>
    <col min="14600" max="14600" width="11.1796875" style="104" customWidth="1"/>
    <col min="14601" max="14601" width="16.453125" style="104" customWidth="1"/>
    <col min="14602" max="14602" width="6.1796875" style="104" customWidth="1"/>
    <col min="14603" max="14603" width="11.7265625" style="104" customWidth="1"/>
    <col min="14604" max="14604" width="9.81640625" style="104" customWidth="1"/>
    <col min="14605" max="14605" width="26.1796875" style="104" bestFit="1" customWidth="1"/>
    <col min="14606" max="14606" width="12.26953125" style="104" customWidth="1"/>
    <col min="14607" max="14607" width="10.54296875" style="104" customWidth="1"/>
    <col min="14608" max="14608" width="9.7265625" style="104" customWidth="1"/>
    <col min="14609" max="14609" width="12.453125" style="104" customWidth="1"/>
    <col min="14610" max="14610" width="12.1796875" style="104" customWidth="1"/>
    <col min="14611" max="14611" width="12.26953125" style="104" customWidth="1"/>
    <col min="14612" max="14612" width="11.54296875" style="104" customWidth="1"/>
    <col min="14613" max="14613" width="13.54296875" style="104" customWidth="1"/>
    <col min="14614" max="14614" width="11.7265625" style="104" customWidth="1"/>
    <col min="14615" max="14615" width="9.7265625" style="104" customWidth="1"/>
    <col min="14616" max="14616" width="13.1796875" style="104" customWidth="1"/>
    <col min="14617" max="14848" width="9.1796875" style="104"/>
    <col min="14849" max="14853" width="2.81640625" style="104" customWidth="1"/>
    <col min="14854" max="14854" width="4.81640625" style="104" customWidth="1"/>
    <col min="14855" max="14855" width="10.81640625" style="104" customWidth="1"/>
    <col min="14856" max="14856" width="11.1796875" style="104" customWidth="1"/>
    <col min="14857" max="14857" width="16.453125" style="104" customWidth="1"/>
    <col min="14858" max="14858" width="6.1796875" style="104" customWidth="1"/>
    <col min="14859" max="14859" width="11.7265625" style="104" customWidth="1"/>
    <col min="14860" max="14860" width="9.81640625" style="104" customWidth="1"/>
    <col min="14861" max="14861" width="26.1796875" style="104" bestFit="1" customWidth="1"/>
    <col min="14862" max="14862" width="12.26953125" style="104" customWidth="1"/>
    <col min="14863" max="14863" width="10.54296875" style="104" customWidth="1"/>
    <col min="14864" max="14864" width="9.7265625" style="104" customWidth="1"/>
    <col min="14865" max="14865" width="12.453125" style="104" customWidth="1"/>
    <col min="14866" max="14866" width="12.1796875" style="104" customWidth="1"/>
    <col min="14867" max="14867" width="12.26953125" style="104" customWidth="1"/>
    <col min="14868" max="14868" width="11.54296875" style="104" customWidth="1"/>
    <col min="14869" max="14869" width="13.54296875" style="104" customWidth="1"/>
    <col min="14870" max="14870" width="11.7265625" style="104" customWidth="1"/>
    <col min="14871" max="14871" width="9.7265625" style="104" customWidth="1"/>
    <col min="14872" max="14872" width="13.1796875" style="104" customWidth="1"/>
    <col min="14873" max="15104" width="9.1796875" style="104"/>
    <col min="15105" max="15109" width="2.81640625" style="104" customWidth="1"/>
    <col min="15110" max="15110" width="4.81640625" style="104" customWidth="1"/>
    <col min="15111" max="15111" width="10.81640625" style="104" customWidth="1"/>
    <col min="15112" max="15112" width="11.1796875" style="104" customWidth="1"/>
    <col min="15113" max="15113" width="16.453125" style="104" customWidth="1"/>
    <col min="15114" max="15114" width="6.1796875" style="104" customWidth="1"/>
    <col min="15115" max="15115" width="11.7265625" style="104" customWidth="1"/>
    <col min="15116" max="15116" width="9.81640625" style="104" customWidth="1"/>
    <col min="15117" max="15117" width="26.1796875" style="104" bestFit="1" customWidth="1"/>
    <col min="15118" max="15118" width="12.26953125" style="104" customWidth="1"/>
    <col min="15119" max="15119" width="10.54296875" style="104" customWidth="1"/>
    <col min="15120" max="15120" width="9.7265625" style="104" customWidth="1"/>
    <col min="15121" max="15121" width="12.453125" style="104" customWidth="1"/>
    <col min="15122" max="15122" width="12.1796875" style="104" customWidth="1"/>
    <col min="15123" max="15123" width="12.26953125" style="104" customWidth="1"/>
    <col min="15124" max="15124" width="11.54296875" style="104" customWidth="1"/>
    <col min="15125" max="15125" width="13.54296875" style="104" customWidth="1"/>
    <col min="15126" max="15126" width="11.7265625" style="104" customWidth="1"/>
    <col min="15127" max="15127" width="9.7265625" style="104" customWidth="1"/>
    <col min="15128" max="15128" width="13.1796875" style="104" customWidth="1"/>
    <col min="15129" max="15360" width="9.1796875" style="104"/>
    <col min="15361" max="15365" width="2.81640625" style="104" customWidth="1"/>
    <col min="15366" max="15366" width="4.81640625" style="104" customWidth="1"/>
    <col min="15367" max="15367" width="10.81640625" style="104" customWidth="1"/>
    <col min="15368" max="15368" width="11.1796875" style="104" customWidth="1"/>
    <col min="15369" max="15369" width="16.453125" style="104" customWidth="1"/>
    <col min="15370" max="15370" width="6.1796875" style="104" customWidth="1"/>
    <col min="15371" max="15371" width="11.7265625" style="104" customWidth="1"/>
    <col min="15372" max="15372" width="9.81640625" style="104" customWidth="1"/>
    <col min="15373" max="15373" width="26.1796875" style="104" bestFit="1" customWidth="1"/>
    <col min="15374" max="15374" width="12.26953125" style="104" customWidth="1"/>
    <col min="15375" max="15375" width="10.54296875" style="104" customWidth="1"/>
    <col min="15376" max="15376" width="9.7265625" style="104" customWidth="1"/>
    <col min="15377" max="15377" width="12.453125" style="104" customWidth="1"/>
    <col min="15378" max="15378" width="12.1796875" style="104" customWidth="1"/>
    <col min="15379" max="15379" width="12.26953125" style="104" customWidth="1"/>
    <col min="15380" max="15380" width="11.54296875" style="104" customWidth="1"/>
    <col min="15381" max="15381" width="13.54296875" style="104" customWidth="1"/>
    <col min="15382" max="15382" width="11.7265625" style="104" customWidth="1"/>
    <col min="15383" max="15383" width="9.7265625" style="104" customWidth="1"/>
    <col min="15384" max="15384" width="13.1796875" style="104" customWidth="1"/>
    <col min="15385" max="15616" width="9.1796875" style="104"/>
    <col min="15617" max="15621" width="2.81640625" style="104" customWidth="1"/>
    <col min="15622" max="15622" width="4.81640625" style="104" customWidth="1"/>
    <col min="15623" max="15623" width="10.81640625" style="104" customWidth="1"/>
    <col min="15624" max="15624" width="11.1796875" style="104" customWidth="1"/>
    <col min="15625" max="15625" width="16.453125" style="104" customWidth="1"/>
    <col min="15626" max="15626" width="6.1796875" style="104" customWidth="1"/>
    <col min="15627" max="15627" width="11.7265625" style="104" customWidth="1"/>
    <col min="15628" max="15628" width="9.81640625" style="104" customWidth="1"/>
    <col min="15629" max="15629" width="26.1796875" style="104" bestFit="1" customWidth="1"/>
    <col min="15630" max="15630" width="12.26953125" style="104" customWidth="1"/>
    <col min="15631" max="15631" width="10.54296875" style="104" customWidth="1"/>
    <col min="15632" max="15632" width="9.7265625" style="104" customWidth="1"/>
    <col min="15633" max="15633" width="12.453125" style="104" customWidth="1"/>
    <col min="15634" max="15634" width="12.1796875" style="104" customWidth="1"/>
    <col min="15635" max="15635" width="12.26953125" style="104" customWidth="1"/>
    <col min="15636" max="15636" width="11.54296875" style="104" customWidth="1"/>
    <col min="15637" max="15637" width="13.54296875" style="104" customWidth="1"/>
    <col min="15638" max="15638" width="11.7265625" style="104" customWidth="1"/>
    <col min="15639" max="15639" width="9.7265625" style="104" customWidth="1"/>
    <col min="15640" max="15640" width="13.1796875" style="104" customWidth="1"/>
    <col min="15641" max="15872" width="9.1796875" style="104"/>
    <col min="15873" max="15877" width="2.81640625" style="104" customWidth="1"/>
    <col min="15878" max="15878" width="4.81640625" style="104" customWidth="1"/>
    <col min="15879" max="15879" width="10.81640625" style="104" customWidth="1"/>
    <col min="15880" max="15880" width="11.1796875" style="104" customWidth="1"/>
    <col min="15881" max="15881" width="16.453125" style="104" customWidth="1"/>
    <col min="15882" max="15882" width="6.1796875" style="104" customWidth="1"/>
    <col min="15883" max="15883" width="11.7265625" style="104" customWidth="1"/>
    <col min="15884" max="15884" width="9.81640625" style="104" customWidth="1"/>
    <col min="15885" max="15885" width="26.1796875" style="104" bestFit="1" customWidth="1"/>
    <col min="15886" max="15886" width="12.26953125" style="104" customWidth="1"/>
    <col min="15887" max="15887" width="10.54296875" style="104" customWidth="1"/>
    <col min="15888" max="15888" width="9.7265625" style="104" customWidth="1"/>
    <col min="15889" max="15889" width="12.453125" style="104" customWidth="1"/>
    <col min="15890" max="15890" width="12.1796875" style="104" customWidth="1"/>
    <col min="15891" max="15891" width="12.26953125" style="104" customWidth="1"/>
    <col min="15892" max="15892" width="11.54296875" style="104" customWidth="1"/>
    <col min="15893" max="15893" width="13.54296875" style="104" customWidth="1"/>
    <col min="15894" max="15894" width="11.7265625" style="104" customWidth="1"/>
    <col min="15895" max="15895" width="9.7265625" style="104" customWidth="1"/>
    <col min="15896" max="15896" width="13.1796875" style="104" customWidth="1"/>
    <col min="15897" max="16128" width="9.1796875" style="104"/>
    <col min="16129" max="16133" width="2.81640625" style="104" customWidth="1"/>
    <col min="16134" max="16134" width="4.81640625" style="104" customWidth="1"/>
    <col min="16135" max="16135" width="10.81640625" style="104" customWidth="1"/>
    <col min="16136" max="16136" width="11.1796875" style="104" customWidth="1"/>
    <col min="16137" max="16137" width="16.453125" style="104" customWidth="1"/>
    <col min="16138" max="16138" width="6.1796875" style="104" customWidth="1"/>
    <col min="16139" max="16139" width="11.7265625" style="104" customWidth="1"/>
    <col min="16140" max="16140" width="9.81640625" style="104" customWidth="1"/>
    <col min="16141" max="16141" width="26.1796875" style="104" bestFit="1" customWidth="1"/>
    <col min="16142" max="16142" width="12.26953125" style="104" customWidth="1"/>
    <col min="16143" max="16143" width="10.54296875" style="104" customWidth="1"/>
    <col min="16144" max="16144" width="9.7265625" style="104" customWidth="1"/>
    <col min="16145" max="16145" width="12.453125" style="104" customWidth="1"/>
    <col min="16146" max="16146" width="12.1796875" style="104" customWidth="1"/>
    <col min="16147" max="16147" width="12.26953125" style="104" customWidth="1"/>
    <col min="16148" max="16148" width="11.54296875" style="104" customWidth="1"/>
    <col min="16149" max="16149" width="13.54296875" style="104" customWidth="1"/>
    <col min="16150" max="16150" width="11.7265625" style="104" customWidth="1"/>
    <col min="16151" max="16151" width="9.7265625" style="104" customWidth="1"/>
    <col min="16152" max="16152" width="13.1796875" style="104" customWidth="1"/>
    <col min="16153" max="16384" width="9.1796875" style="104"/>
  </cols>
  <sheetData>
    <row r="1" spans="1:23" s="5" customFormat="1" ht="15.5">
      <c r="A1" s="173" t="s">
        <v>0</v>
      </c>
      <c r="B1" s="173"/>
      <c r="C1" s="173"/>
      <c r="D1" s="173"/>
      <c r="E1" s="173"/>
      <c r="F1" s="173"/>
      <c r="G1" s="1" t="s">
        <v>1</v>
      </c>
      <c r="H1" s="2"/>
      <c r="I1" s="122" t="s">
        <v>2</v>
      </c>
      <c r="J1" s="2"/>
      <c r="K1" s="4" t="s">
        <v>2</v>
      </c>
      <c r="M1" s="6" t="s">
        <v>3</v>
      </c>
      <c r="N1" s="7"/>
      <c r="O1" s="7"/>
      <c r="P1" s="8"/>
      <c r="Q1" s="9" t="s">
        <v>4</v>
      </c>
      <c r="R1" s="174" t="s">
        <v>5</v>
      </c>
      <c r="S1" s="174"/>
      <c r="T1" s="174"/>
      <c r="U1" s="174"/>
    </row>
    <row r="2" spans="1:23" s="5" customFormat="1" ht="13">
      <c r="A2" s="175" t="s">
        <v>6</v>
      </c>
      <c r="B2" s="175" t="s">
        <v>7</v>
      </c>
      <c r="C2" s="175" t="s">
        <v>8</v>
      </c>
      <c r="D2" s="175" t="s">
        <v>9</v>
      </c>
      <c r="E2" s="177" t="s">
        <v>10</v>
      </c>
      <c r="F2" s="179" t="s">
        <v>11</v>
      </c>
      <c r="G2" s="10" t="s">
        <v>12</v>
      </c>
      <c r="H2" s="11"/>
      <c r="I2" s="122" t="s">
        <v>2</v>
      </c>
      <c r="J2" s="10"/>
      <c r="K2" s="10" t="s">
        <v>2</v>
      </c>
      <c r="M2" s="12"/>
      <c r="N2" s="1" t="s">
        <v>13</v>
      </c>
      <c r="O2" s="1"/>
      <c r="P2" s="181" t="s">
        <v>14</v>
      </c>
      <c r="Q2" s="181"/>
      <c r="R2" s="13" t="s">
        <v>15</v>
      </c>
      <c r="S2" s="1"/>
      <c r="T2" s="14"/>
      <c r="U2" s="1"/>
    </row>
    <row r="3" spans="1:23" s="5" customFormat="1" ht="13">
      <c r="A3" s="175"/>
      <c r="B3" s="175"/>
      <c r="C3" s="175"/>
      <c r="D3" s="175"/>
      <c r="E3" s="177"/>
      <c r="F3" s="179"/>
      <c r="G3" s="10" t="s">
        <v>16</v>
      </c>
      <c r="H3" s="11" t="s">
        <v>2</v>
      </c>
      <c r="I3" s="3" t="s">
        <v>2</v>
      </c>
      <c r="J3" s="10"/>
      <c r="K3" s="10"/>
      <c r="M3" s="12"/>
      <c r="N3" s="10" t="s">
        <v>17</v>
      </c>
      <c r="O3" s="10"/>
      <c r="P3" s="181" t="s">
        <v>18</v>
      </c>
      <c r="Q3" s="181"/>
      <c r="R3" s="13"/>
      <c r="S3" s="10"/>
      <c r="T3" s="11"/>
      <c r="U3" s="10"/>
    </row>
    <row r="4" spans="1:23" s="5" customFormat="1" ht="13">
      <c r="A4" s="175"/>
      <c r="B4" s="175"/>
      <c r="C4" s="175"/>
      <c r="D4" s="175"/>
      <c r="E4" s="177"/>
      <c r="F4" s="179"/>
      <c r="G4" s="15"/>
      <c r="H4" s="16"/>
      <c r="I4" s="15"/>
      <c r="J4" s="15"/>
      <c r="K4" s="15"/>
      <c r="M4" s="12"/>
      <c r="N4" s="15" t="s">
        <v>19</v>
      </c>
      <c r="O4" s="15"/>
      <c r="S4" s="182" t="s">
        <v>20</v>
      </c>
      <c r="T4" s="182"/>
      <c r="U4" s="17" t="s">
        <v>114</v>
      </c>
    </row>
    <row r="5" spans="1:23" s="23" customFormat="1" ht="42">
      <c r="A5" s="176"/>
      <c r="B5" s="176"/>
      <c r="C5" s="176"/>
      <c r="D5" s="176"/>
      <c r="E5" s="178"/>
      <c r="F5" s="180"/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9" t="s">
        <v>29</v>
      </c>
      <c r="P5" s="20" t="s">
        <v>30</v>
      </c>
      <c r="Q5" s="20" t="s">
        <v>31</v>
      </c>
      <c r="R5" s="20" t="s">
        <v>32</v>
      </c>
      <c r="S5" s="21" t="s">
        <v>33</v>
      </c>
      <c r="T5" s="21">
        <v>0.15</v>
      </c>
      <c r="U5" s="22" t="s">
        <v>34</v>
      </c>
      <c r="V5" s="5"/>
      <c r="W5" s="5"/>
    </row>
    <row r="6" spans="1:23" s="32" customFormat="1" ht="11.5">
      <c r="A6" s="24"/>
      <c r="B6" s="24"/>
      <c r="C6" s="24"/>
      <c r="D6" s="24"/>
      <c r="E6" s="24"/>
      <c r="F6" s="25"/>
      <c r="G6" s="26"/>
      <c r="H6" s="26"/>
      <c r="I6" s="26"/>
      <c r="J6" s="24"/>
      <c r="K6" s="27"/>
      <c r="L6" s="28"/>
      <c r="M6" s="28"/>
      <c r="N6" s="28">
        <f>SUM(L6:M6)</f>
        <v>0</v>
      </c>
      <c r="O6" s="29">
        <v>0</v>
      </c>
      <c r="P6" s="28">
        <f t="shared" ref="P6:P14" si="0">IF(A6&gt;1,N6*2.25%,0)</f>
        <v>0</v>
      </c>
      <c r="Q6" s="28">
        <f>N6*3%</f>
        <v>0</v>
      </c>
      <c r="R6" s="30">
        <f>N6*12%</f>
        <v>0</v>
      </c>
      <c r="S6" s="30">
        <f>IF(E6=0,0,IF(A6&gt;1,((N6+R6)-F6)/4,(N6-F6)/4))</f>
        <v>0</v>
      </c>
      <c r="T6" s="31">
        <f t="shared" ref="T6:T14" si="1">IF(D6=0,0,IF(A6&gt;1,(N6+R6)*T$5,N6*T$5))</f>
        <v>0</v>
      </c>
      <c r="U6" s="31">
        <f t="shared" ref="U6:U7" si="2">SUM(N6-O6-P6-Q6+T6)</f>
        <v>0</v>
      </c>
    </row>
    <row r="7" spans="1:23" s="32" customFormat="1" ht="11.5">
      <c r="A7" s="24"/>
      <c r="B7" s="24"/>
      <c r="C7" s="24"/>
      <c r="D7" s="24"/>
      <c r="E7" s="24"/>
      <c r="F7" s="25"/>
      <c r="G7" s="26"/>
      <c r="H7" s="26"/>
      <c r="I7" s="26"/>
      <c r="J7" s="24"/>
      <c r="K7" s="27"/>
      <c r="L7" s="28"/>
      <c r="M7" s="28"/>
      <c r="N7" s="28">
        <f t="shared" ref="N7:N14" si="3">SUM(L7:M7)</f>
        <v>0</v>
      </c>
      <c r="O7" s="33">
        <v>0</v>
      </c>
      <c r="P7" s="28">
        <f t="shared" si="0"/>
        <v>0</v>
      </c>
      <c r="Q7" s="28">
        <f t="shared" ref="Q7:Q14" si="4">N7*3%</f>
        <v>0</v>
      </c>
      <c r="R7" s="30">
        <f t="shared" ref="R7:R14" si="5">N7*12%</f>
        <v>0</v>
      </c>
      <c r="S7" s="30">
        <f t="shared" ref="S7:S14" si="6">IF(E7=0,0,IF(A7&gt;1,((N7+R7)-F7)/4,(N7-F7)/4))</f>
        <v>0</v>
      </c>
      <c r="T7" s="31">
        <f t="shared" si="1"/>
        <v>0</v>
      </c>
      <c r="U7" s="31">
        <f t="shared" si="2"/>
        <v>0</v>
      </c>
    </row>
    <row r="8" spans="1:23" s="32" customFormat="1" ht="11.5">
      <c r="A8" s="24"/>
      <c r="B8" s="24"/>
      <c r="C8" s="24"/>
      <c r="D8" s="24"/>
      <c r="E8" s="24"/>
      <c r="F8" s="25"/>
      <c r="G8" s="26"/>
      <c r="H8" s="26"/>
      <c r="J8" s="24"/>
      <c r="K8" s="27"/>
      <c r="L8" s="28"/>
      <c r="M8" s="28"/>
      <c r="N8" s="28">
        <f t="shared" si="3"/>
        <v>0</v>
      </c>
      <c r="O8" s="33">
        <v>0</v>
      </c>
      <c r="P8" s="28">
        <f t="shared" si="0"/>
        <v>0</v>
      </c>
      <c r="Q8" s="28">
        <f t="shared" si="4"/>
        <v>0</v>
      </c>
      <c r="R8" s="30">
        <f t="shared" si="5"/>
        <v>0</v>
      </c>
      <c r="S8" s="30">
        <f t="shared" si="6"/>
        <v>0</v>
      </c>
      <c r="T8" s="31">
        <f t="shared" si="1"/>
        <v>0</v>
      </c>
      <c r="U8" s="31">
        <f>SUM(N8-O8-P8-Q8+T8)</f>
        <v>0</v>
      </c>
    </row>
    <row r="9" spans="1:23" s="32" customFormat="1" ht="11.5">
      <c r="A9" s="24"/>
      <c r="B9" s="24"/>
      <c r="C9" s="24"/>
      <c r="D9" s="24"/>
      <c r="E9" s="24"/>
      <c r="F9" s="25"/>
      <c r="G9" s="26"/>
      <c r="H9" s="26"/>
      <c r="I9" s="26"/>
      <c r="J9" s="24"/>
      <c r="K9" s="27"/>
      <c r="L9" s="28"/>
      <c r="M9" s="28"/>
      <c r="N9" s="28">
        <f t="shared" si="3"/>
        <v>0</v>
      </c>
      <c r="O9" s="33">
        <v>0</v>
      </c>
      <c r="P9" s="28">
        <f t="shared" si="0"/>
        <v>0</v>
      </c>
      <c r="Q9" s="28">
        <f t="shared" si="4"/>
        <v>0</v>
      </c>
      <c r="R9" s="30">
        <f t="shared" si="5"/>
        <v>0</v>
      </c>
      <c r="S9" s="30">
        <f t="shared" si="6"/>
        <v>0</v>
      </c>
      <c r="T9" s="31">
        <f t="shared" si="1"/>
        <v>0</v>
      </c>
      <c r="U9" s="31">
        <f t="shared" ref="U9:U14" si="7">SUM(N9-O9-P9-Q9+T9)</f>
        <v>0</v>
      </c>
    </row>
    <row r="10" spans="1:23" s="32" customFormat="1" ht="11.5">
      <c r="A10" s="24"/>
      <c r="B10" s="24"/>
      <c r="C10" s="24"/>
      <c r="D10" s="24"/>
      <c r="E10" s="24"/>
      <c r="F10" s="25"/>
      <c r="G10" s="26"/>
      <c r="H10" s="26"/>
      <c r="I10" s="26"/>
      <c r="J10" s="24"/>
      <c r="K10" s="27"/>
      <c r="L10" s="28"/>
      <c r="M10" s="28"/>
      <c r="N10" s="28">
        <f t="shared" si="3"/>
        <v>0</v>
      </c>
      <c r="O10" s="33">
        <v>0</v>
      </c>
      <c r="P10" s="28">
        <f t="shared" si="0"/>
        <v>0</v>
      </c>
      <c r="Q10" s="28">
        <f t="shared" si="4"/>
        <v>0</v>
      </c>
      <c r="R10" s="30">
        <f t="shared" si="5"/>
        <v>0</v>
      </c>
      <c r="S10" s="30">
        <f t="shared" si="6"/>
        <v>0</v>
      </c>
      <c r="T10" s="31">
        <f t="shared" si="1"/>
        <v>0</v>
      </c>
      <c r="U10" s="31">
        <f t="shared" si="7"/>
        <v>0</v>
      </c>
    </row>
    <row r="11" spans="1:23" s="32" customFormat="1" ht="11.5">
      <c r="A11" s="24"/>
      <c r="B11" s="24"/>
      <c r="C11" s="24"/>
      <c r="D11" s="24"/>
      <c r="E11" s="24"/>
      <c r="F11" s="25"/>
      <c r="G11" s="26"/>
      <c r="H11" s="26"/>
      <c r="I11" s="26"/>
      <c r="J11" s="24"/>
      <c r="K11" s="27"/>
      <c r="L11" s="28"/>
      <c r="M11" s="28"/>
      <c r="N11" s="28">
        <f t="shared" si="3"/>
        <v>0</v>
      </c>
      <c r="O11" s="33">
        <v>0</v>
      </c>
      <c r="P11" s="28">
        <f t="shared" si="0"/>
        <v>0</v>
      </c>
      <c r="Q11" s="28">
        <f t="shared" si="4"/>
        <v>0</v>
      </c>
      <c r="R11" s="30">
        <f t="shared" si="5"/>
        <v>0</v>
      </c>
      <c r="S11" s="30">
        <f t="shared" si="6"/>
        <v>0</v>
      </c>
      <c r="T11" s="31">
        <f t="shared" si="1"/>
        <v>0</v>
      </c>
      <c r="U11" s="31">
        <f t="shared" si="7"/>
        <v>0</v>
      </c>
    </row>
    <row r="12" spans="1:23" s="32" customFormat="1" ht="11.5">
      <c r="A12" s="24"/>
      <c r="B12" s="24"/>
      <c r="C12" s="24"/>
      <c r="D12" s="24"/>
      <c r="E12" s="24"/>
      <c r="F12" s="25"/>
      <c r="G12" s="26"/>
      <c r="H12" s="26"/>
      <c r="I12" s="26"/>
      <c r="J12" s="24"/>
      <c r="K12" s="27"/>
      <c r="L12" s="28"/>
      <c r="M12" s="28"/>
      <c r="N12" s="28">
        <f t="shared" si="3"/>
        <v>0</v>
      </c>
      <c r="O12" s="33">
        <v>0</v>
      </c>
      <c r="P12" s="28">
        <f t="shared" si="0"/>
        <v>0</v>
      </c>
      <c r="Q12" s="28">
        <f t="shared" si="4"/>
        <v>0</v>
      </c>
      <c r="R12" s="30">
        <f t="shared" si="5"/>
        <v>0</v>
      </c>
      <c r="S12" s="30">
        <f t="shared" si="6"/>
        <v>0</v>
      </c>
      <c r="T12" s="31">
        <f t="shared" si="1"/>
        <v>0</v>
      </c>
      <c r="U12" s="31">
        <f t="shared" si="7"/>
        <v>0</v>
      </c>
    </row>
    <row r="13" spans="1:23" s="32" customFormat="1" ht="11.5">
      <c r="A13" s="24"/>
      <c r="B13" s="24"/>
      <c r="C13" s="24"/>
      <c r="D13" s="24"/>
      <c r="E13" s="24"/>
      <c r="F13" s="25"/>
      <c r="G13" s="26"/>
      <c r="H13" s="26"/>
      <c r="I13" s="26"/>
      <c r="J13" s="24"/>
      <c r="K13" s="27"/>
      <c r="L13" s="28"/>
      <c r="M13" s="28"/>
      <c r="N13" s="28">
        <f t="shared" si="3"/>
        <v>0</v>
      </c>
      <c r="O13" s="33">
        <v>0</v>
      </c>
      <c r="P13" s="28">
        <f t="shared" si="0"/>
        <v>0</v>
      </c>
      <c r="Q13" s="28">
        <f t="shared" si="4"/>
        <v>0</v>
      </c>
      <c r="R13" s="30">
        <f t="shared" si="5"/>
        <v>0</v>
      </c>
      <c r="S13" s="30">
        <f t="shared" si="6"/>
        <v>0</v>
      </c>
      <c r="T13" s="31">
        <f t="shared" si="1"/>
        <v>0</v>
      </c>
      <c r="U13" s="31">
        <f t="shared" si="7"/>
        <v>0</v>
      </c>
    </row>
    <row r="14" spans="1:23" s="32" customFormat="1" ht="11.5">
      <c r="A14" s="34"/>
      <c r="B14" s="34"/>
      <c r="C14" s="34"/>
      <c r="D14" s="34"/>
      <c r="E14" s="34"/>
      <c r="F14" s="35"/>
      <c r="G14" s="36"/>
      <c r="H14" s="36"/>
      <c r="I14" s="36"/>
      <c r="J14" s="36"/>
      <c r="K14" s="27"/>
      <c r="L14" s="37"/>
      <c r="M14" s="37"/>
      <c r="N14" s="28">
        <f t="shared" si="3"/>
        <v>0</v>
      </c>
      <c r="O14" s="38"/>
      <c r="P14" s="28">
        <f t="shared" si="0"/>
        <v>0</v>
      </c>
      <c r="Q14" s="28">
        <f t="shared" si="4"/>
        <v>0</v>
      </c>
      <c r="R14" s="30">
        <f t="shared" si="5"/>
        <v>0</v>
      </c>
      <c r="S14" s="30">
        <f t="shared" si="6"/>
        <v>0</v>
      </c>
      <c r="T14" s="31">
        <f t="shared" si="1"/>
        <v>0</v>
      </c>
      <c r="U14" s="31">
        <f t="shared" si="7"/>
        <v>0</v>
      </c>
    </row>
    <row r="15" spans="1:23" s="32" customFormat="1" ht="11.5">
      <c r="A15" s="39" t="s">
        <v>35</v>
      </c>
      <c r="B15" s="40"/>
      <c r="C15" s="40"/>
      <c r="D15" s="40"/>
      <c r="E15" s="40"/>
      <c r="F15" s="40"/>
      <c r="G15" s="41"/>
      <c r="H15" s="41"/>
      <c r="I15" s="42" t="s">
        <v>36</v>
      </c>
      <c r="J15" s="43"/>
      <c r="K15" s="41"/>
      <c r="L15" s="41"/>
      <c r="M15" s="41"/>
      <c r="N15" s="44" t="s">
        <v>37</v>
      </c>
      <c r="O15" s="45" t="s">
        <v>38</v>
      </c>
      <c r="P15" s="44" t="s">
        <v>39</v>
      </c>
      <c r="Q15" s="44" t="s">
        <v>40</v>
      </c>
      <c r="R15" s="44" t="s">
        <v>41</v>
      </c>
      <c r="S15" s="46" t="s">
        <v>42</v>
      </c>
      <c r="T15" s="47" t="s">
        <v>43</v>
      </c>
      <c r="U15" s="47" t="s">
        <v>44</v>
      </c>
    </row>
    <row r="16" spans="1:23" s="32" customFormat="1" ht="11.5">
      <c r="A16" s="48" t="s">
        <v>45</v>
      </c>
      <c r="B16" s="49"/>
      <c r="C16" s="49"/>
      <c r="D16" s="49"/>
      <c r="E16" s="49"/>
      <c r="F16" s="49"/>
      <c r="G16" s="49"/>
      <c r="H16" s="50">
        <v>7.5</v>
      </c>
      <c r="I16" s="51" t="s">
        <v>46</v>
      </c>
      <c r="J16" s="52"/>
      <c r="K16" s="53"/>
      <c r="L16" s="53"/>
      <c r="M16" s="53" t="s">
        <v>47</v>
      </c>
      <c r="N16" s="54">
        <f t="shared" ref="N16:U16" si="8">SUM(N6:N14)</f>
        <v>0</v>
      </c>
      <c r="O16" s="54">
        <f t="shared" si="8"/>
        <v>0</v>
      </c>
      <c r="P16" s="54">
        <f t="shared" si="8"/>
        <v>0</v>
      </c>
      <c r="Q16" s="54">
        <f t="shared" si="8"/>
        <v>0</v>
      </c>
      <c r="R16" s="55">
        <f t="shared" si="8"/>
        <v>0</v>
      </c>
      <c r="S16" s="55">
        <f t="shared" si="8"/>
        <v>0</v>
      </c>
      <c r="T16" s="55">
        <f t="shared" si="8"/>
        <v>0</v>
      </c>
      <c r="U16" s="55">
        <f t="shared" si="8"/>
        <v>0</v>
      </c>
    </row>
    <row r="17" spans="1:23" s="5" customFormat="1">
      <c r="L17" s="56"/>
      <c r="M17" s="56"/>
      <c r="N17" s="56"/>
      <c r="Q17" s="57"/>
      <c r="R17" s="57"/>
      <c r="S17" s="57"/>
      <c r="T17" s="57"/>
      <c r="U17" s="57"/>
    </row>
    <row r="18" spans="1:23" s="58" customFormat="1" ht="13">
      <c r="D18" s="168" t="s">
        <v>48</v>
      </c>
      <c r="E18" s="169"/>
      <c r="F18" s="169"/>
      <c r="G18" s="170"/>
      <c r="I18" s="168" t="s">
        <v>49</v>
      </c>
      <c r="J18" s="170"/>
      <c r="K18" s="59"/>
      <c r="L18" s="171" t="s">
        <v>50</v>
      </c>
      <c r="M18" s="172"/>
      <c r="N18" s="59"/>
      <c r="O18" s="168" t="s">
        <v>111</v>
      </c>
      <c r="P18" s="170"/>
      <c r="Q18" s="60"/>
      <c r="R18" s="168" t="s">
        <v>51</v>
      </c>
      <c r="S18" s="170"/>
      <c r="U18" s="61"/>
      <c r="V18" s="60" t="s">
        <v>2</v>
      </c>
    </row>
    <row r="19" spans="1:23" s="32" customFormat="1" ht="11.5">
      <c r="D19" s="164">
        <v>0</v>
      </c>
      <c r="E19" s="183"/>
      <c r="F19" s="183"/>
      <c r="G19" s="165"/>
      <c r="H19" s="62" t="s">
        <v>52</v>
      </c>
      <c r="I19" s="164" t="s">
        <v>2</v>
      </c>
      <c r="J19" s="165"/>
      <c r="K19" s="63" t="s">
        <v>52</v>
      </c>
      <c r="L19" s="184">
        <v>200</v>
      </c>
      <c r="M19" s="185"/>
      <c r="N19" s="62" t="s">
        <v>52</v>
      </c>
      <c r="O19" s="164">
        <f>Q16</f>
        <v>0</v>
      </c>
      <c r="P19" s="165"/>
      <c r="Q19" s="64" t="s">
        <v>53</v>
      </c>
      <c r="R19" s="164">
        <f>U16</f>
        <v>0</v>
      </c>
      <c r="S19" s="165"/>
      <c r="T19" s="123"/>
      <c r="U19" s="65"/>
    </row>
    <row r="20" spans="1:23" s="32" customFormat="1" ht="11.5">
      <c r="D20" s="143">
        <f>IF(R2&gt;1,D19*13%,IF(R3&gt;1,D19*7%,"TBA"))</f>
        <v>0</v>
      </c>
      <c r="E20" s="144"/>
      <c r="F20" s="144"/>
      <c r="G20" s="145"/>
      <c r="H20" s="66" t="str">
        <f>IF(R2&gt;1,"HST",IF(R3&gt;1,"GST","TAX TBA" ))</f>
        <v>HST</v>
      </c>
      <c r="I20" s="143" t="s">
        <v>2</v>
      </c>
      <c r="J20" s="145"/>
      <c r="K20" s="66" t="str">
        <f>IF(R2&gt;1,"HST",IF(R3&gt;1,"GST","TAX TBA" ))</f>
        <v>HST</v>
      </c>
      <c r="L20" s="143">
        <f>SUM(L19*0.15)</f>
        <v>30</v>
      </c>
      <c r="M20" s="145"/>
      <c r="N20" s="66" t="str">
        <f>IF(R2&gt;1,"HST",IF(R3&gt;1,"GST","TAX TBA" ))</f>
        <v>HST</v>
      </c>
      <c r="O20" s="143">
        <f>R16</f>
        <v>0</v>
      </c>
      <c r="P20" s="145"/>
      <c r="Q20" s="64" t="s">
        <v>54</v>
      </c>
      <c r="R20" s="143"/>
      <c r="S20" s="145"/>
      <c r="T20" s="123"/>
      <c r="U20" s="65"/>
    </row>
    <row r="21" spans="1:23" s="32" customFormat="1" ht="11.5">
      <c r="D21" s="143">
        <f>S16</f>
        <v>0</v>
      </c>
      <c r="E21" s="144"/>
      <c r="F21" s="144"/>
      <c r="G21" s="145"/>
      <c r="H21" s="62" t="s">
        <v>55</v>
      </c>
      <c r="I21" s="155"/>
      <c r="J21" s="156"/>
      <c r="K21" s="67"/>
      <c r="L21" s="157">
        <f>SUM(O16)</f>
        <v>0</v>
      </c>
      <c r="M21" s="158"/>
      <c r="N21" s="63" t="s">
        <v>56</v>
      </c>
      <c r="O21" s="143"/>
      <c r="P21" s="145"/>
      <c r="Q21" s="65"/>
      <c r="R21" s="143"/>
      <c r="S21" s="145"/>
      <c r="T21" s="123"/>
    </row>
    <row r="22" spans="1:23" s="32" customFormat="1" ht="11.5">
      <c r="D22" s="143"/>
      <c r="E22" s="144"/>
      <c r="F22" s="144"/>
      <c r="G22" s="145"/>
      <c r="H22" s="62"/>
      <c r="I22" s="146"/>
      <c r="J22" s="147"/>
      <c r="K22" s="67"/>
      <c r="L22" s="157" t="s">
        <v>2</v>
      </c>
      <c r="M22" s="158"/>
      <c r="N22" s="63" t="s">
        <v>112</v>
      </c>
      <c r="O22" s="143"/>
      <c r="P22" s="145"/>
      <c r="Q22" s="65"/>
      <c r="R22" s="143"/>
      <c r="S22" s="145"/>
      <c r="T22" s="123"/>
      <c r="U22" s="32">
        <v>0</v>
      </c>
    </row>
    <row r="23" spans="1:23" s="32" customFormat="1" ht="11.5">
      <c r="D23" s="143"/>
      <c r="E23" s="144"/>
      <c r="F23" s="144"/>
      <c r="G23" s="145"/>
      <c r="I23" s="146"/>
      <c r="J23" s="147"/>
      <c r="L23" s="148">
        <f>P16</f>
        <v>0</v>
      </c>
      <c r="M23" s="149"/>
      <c r="N23" s="63" t="s">
        <v>57</v>
      </c>
      <c r="O23" s="146"/>
      <c r="P23" s="147"/>
      <c r="Q23" s="65"/>
      <c r="R23" s="146"/>
      <c r="S23" s="147"/>
      <c r="T23" s="123"/>
    </row>
    <row r="24" spans="1:23" s="70" customFormat="1" ht="15.5">
      <c r="A24" s="68"/>
      <c r="B24" s="68"/>
      <c r="C24" s="69" t="s">
        <v>58</v>
      </c>
      <c r="D24" s="150">
        <f>SUM(D19:G23)</f>
        <v>0</v>
      </c>
      <c r="E24" s="151"/>
      <c r="F24" s="151"/>
      <c r="G24" s="152"/>
      <c r="I24" s="150">
        <f>SUM(I19:J23)</f>
        <v>0</v>
      </c>
      <c r="J24" s="152"/>
      <c r="K24" s="71"/>
      <c r="L24" s="153">
        <f>SUM(L19:L23)</f>
        <v>230</v>
      </c>
      <c r="M24" s="154"/>
      <c r="N24" s="72"/>
      <c r="O24" s="150">
        <f>SUM(O19:P23)</f>
        <v>0</v>
      </c>
      <c r="P24" s="152"/>
      <c r="Q24" s="73"/>
      <c r="R24" s="150">
        <f>SUM(R19:R23)</f>
        <v>0</v>
      </c>
      <c r="S24" s="152"/>
      <c r="T24" s="74"/>
    </row>
    <row r="25" spans="1:23" s="5" customFormat="1" ht="13">
      <c r="A25" s="75"/>
      <c r="B25" s="75"/>
      <c r="C25" s="75"/>
      <c r="D25" s="75"/>
      <c r="E25" s="75"/>
      <c r="F25" s="75"/>
      <c r="G25" s="76" t="s">
        <v>59</v>
      </c>
      <c r="H25" s="75"/>
      <c r="I25" s="77" t="s">
        <v>113</v>
      </c>
      <c r="K25" s="78"/>
      <c r="L25" s="77" t="s">
        <v>60</v>
      </c>
      <c r="N25" s="79"/>
      <c r="O25" s="77" t="s">
        <v>61</v>
      </c>
      <c r="R25" s="77" t="s">
        <v>62</v>
      </c>
      <c r="S25" s="57"/>
      <c r="T25" s="57"/>
      <c r="U25" s="57"/>
      <c r="V25" s="57"/>
      <c r="W25" s="57"/>
    </row>
    <row r="26" spans="1:23" s="82" customFormat="1" ht="10.5">
      <c r="A26" s="80"/>
      <c r="B26" s="80"/>
      <c r="C26" s="80"/>
      <c r="D26" s="80"/>
      <c r="E26" s="80"/>
      <c r="F26" s="80"/>
      <c r="G26" s="81" t="s">
        <v>63</v>
      </c>
      <c r="H26" s="80"/>
      <c r="J26" s="81" t="s">
        <v>64</v>
      </c>
      <c r="K26" s="83"/>
      <c r="M26" s="81" t="s">
        <v>65</v>
      </c>
      <c r="N26" s="84"/>
      <c r="O26" s="85"/>
      <c r="R26" s="85"/>
      <c r="S26" s="64"/>
      <c r="T26" s="64"/>
      <c r="U26" s="64"/>
      <c r="V26" s="64"/>
      <c r="W26" s="64"/>
    </row>
    <row r="27" spans="1:23" s="5" customFormat="1" ht="13">
      <c r="A27" s="86" t="s">
        <v>66</v>
      </c>
      <c r="C27" s="87"/>
      <c r="D27" s="87"/>
      <c r="E27" s="87"/>
      <c r="F27" s="87"/>
      <c r="G27" s="87"/>
      <c r="H27" s="87"/>
      <c r="I27" s="75"/>
      <c r="J27" s="75"/>
      <c r="K27" s="75"/>
      <c r="L27" s="75"/>
      <c r="M27" s="75" t="s">
        <v>109</v>
      </c>
      <c r="N27" s="75" t="s">
        <v>110</v>
      </c>
      <c r="O27" s="57">
        <f>SUM(D24+L24+O24)</f>
        <v>230</v>
      </c>
      <c r="P27" s="120" t="s">
        <v>2</v>
      </c>
      <c r="Q27" s="121" t="s">
        <v>2</v>
      </c>
    </row>
    <row r="28" spans="1:23" s="5" customFormat="1" ht="13" thickBot="1">
      <c r="N28" s="5" t="s">
        <v>2</v>
      </c>
      <c r="P28" s="88"/>
    </row>
    <row r="29" spans="1:23" s="5" customFormat="1" ht="13">
      <c r="A29" s="89"/>
      <c r="B29" s="90"/>
      <c r="C29" s="90"/>
      <c r="D29" s="91" t="s">
        <v>67</v>
      </c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2" t="s">
        <v>68</v>
      </c>
    </row>
    <row r="30" spans="1:23" s="5" customFormat="1">
      <c r="A30" s="93"/>
      <c r="B30" s="94"/>
      <c r="C30" s="94"/>
      <c r="D30" s="95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6"/>
    </row>
    <row r="31" spans="1:23" s="5" customFormat="1" ht="13">
      <c r="A31" s="93" t="s">
        <v>69</v>
      </c>
      <c r="B31" s="94"/>
      <c r="C31" s="94"/>
      <c r="D31" s="97" t="s">
        <v>70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8" t="s">
        <v>71</v>
      </c>
    </row>
    <row r="32" spans="1:23" s="5" customFormat="1">
      <c r="A32" s="93" t="s">
        <v>72</v>
      </c>
      <c r="B32" s="94"/>
      <c r="C32" s="94"/>
      <c r="D32" s="97" t="s">
        <v>73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6"/>
    </row>
    <row r="33" spans="1:20" s="5" customFormat="1">
      <c r="A33" s="93"/>
      <c r="B33" s="94"/>
      <c r="C33" s="94"/>
      <c r="D33" s="95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6"/>
    </row>
    <row r="34" spans="1:20" s="5" customFormat="1">
      <c r="A34" s="93" t="s">
        <v>74</v>
      </c>
      <c r="B34" s="94"/>
      <c r="C34" s="94"/>
      <c r="D34" s="97" t="s">
        <v>75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6"/>
    </row>
    <row r="35" spans="1:20" s="5" customFormat="1">
      <c r="A35" s="93" t="s">
        <v>76</v>
      </c>
      <c r="B35" s="94"/>
      <c r="C35" s="94"/>
      <c r="D35" s="97" t="s">
        <v>77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6"/>
    </row>
    <row r="36" spans="1:20" s="5" customFormat="1">
      <c r="A36" s="93"/>
      <c r="B36" s="94"/>
      <c r="C36" s="94"/>
      <c r="D36" s="97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6"/>
    </row>
    <row r="37" spans="1:20" s="5" customFormat="1">
      <c r="A37" s="93" t="s">
        <v>78</v>
      </c>
      <c r="B37" s="94"/>
      <c r="C37" s="94"/>
      <c r="D37" s="97" t="s">
        <v>79</v>
      </c>
      <c r="E37" s="94"/>
      <c r="F37" s="94"/>
      <c r="G37" s="94"/>
      <c r="H37" s="94"/>
      <c r="I37" s="94"/>
      <c r="J37" s="94"/>
      <c r="K37" s="94"/>
      <c r="L37" s="94"/>
      <c r="M37" s="94"/>
      <c r="N37" s="94" t="s">
        <v>80</v>
      </c>
      <c r="O37" s="94"/>
      <c r="P37" s="94"/>
      <c r="Q37" s="94"/>
      <c r="R37" s="94"/>
      <c r="S37" s="94"/>
      <c r="T37" s="96"/>
    </row>
    <row r="38" spans="1:20" s="5" customFormat="1">
      <c r="A38" s="93"/>
      <c r="B38" s="94"/>
      <c r="C38" s="94"/>
      <c r="D38" s="94"/>
      <c r="E38" s="94"/>
      <c r="F38" s="94"/>
      <c r="G38" s="94"/>
      <c r="H38" s="94" t="s">
        <v>81</v>
      </c>
      <c r="I38" s="94"/>
      <c r="J38" s="94"/>
      <c r="K38" s="94"/>
      <c r="L38" s="94"/>
      <c r="M38" s="99"/>
      <c r="N38" s="94"/>
      <c r="O38" s="94"/>
      <c r="P38" s="94"/>
      <c r="Q38" s="94"/>
      <c r="R38" s="94"/>
      <c r="S38" s="94"/>
      <c r="T38" s="96"/>
    </row>
    <row r="39" spans="1:20" s="5" customFormat="1">
      <c r="A39" s="93" t="s">
        <v>82</v>
      </c>
      <c r="B39" s="94"/>
      <c r="C39" s="94"/>
      <c r="D39" s="97" t="s">
        <v>83</v>
      </c>
      <c r="E39" s="94"/>
      <c r="F39" s="94"/>
      <c r="G39" s="94"/>
      <c r="H39" s="94"/>
      <c r="I39" s="94"/>
      <c r="J39" s="94"/>
      <c r="K39" s="94"/>
      <c r="L39" s="94"/>
      <c r="M39" s="99"/>
      <c r="N39" s="99"/>
      <c r="O39" s="99"/>
      <c r="P39" s="99"/>
      <c r="Q39" s="99"/>
      <c r="R39" s="99"/>
      <c r="S39" s="99"/>
      <c r="T39" s="96"/>
    </row>
    <row r="40" spans="1:20" s="5" customFormat="1">
      <c r="A40" s="93"/>
      <c r="B40" s="94"/>
      <c r="C40" s="94"/>
      <c r="D40" s="97"/>
      <c r="E40" s="97"/>
      <c r="F40" s="94"/>
      <c r="G40" s="94"/>
      <c r="H40" s="94" t="s">
        <v>84</v>
      </c>
      <c r="I40" s="94"/>
      <c r="J40" s="94"/>
      <c r="K40" s="94"/>
      <c r="L40" s="94"/>
      <c r="M40" s="94"/>
      <c r="N40" s="94"/>
      <c r="O40" s="99"/>
      <c r="P40" s="94"/>
      <c r="Q40" s="94" t="s">
        <v>85</v>
      </c>
      <c r="R40" s="94"/>
      <c r="S40" s="99"/>
      <c r="T40" s="96"/>
    </row>
    <row r="41" spans="1:20" s="5" customFormat="1">
      <c r="A41" s="93"/>
      <c r="B41" s="94"/>
      <c r="C41" s="94"/>
      <c r="D41" s="97"/>
      <c r="E41" s="94"/>
      <c r="F41" s="94"/>
      <c r="G41" s="94"/>
      <c r="H41" s="94" t="s">
        <v>86</v>
      </c>
      <c r="I41" s="94"/>
      <c r="J41" s="94"/>
      <c r="K41" s="94"/>
      <c r="L41" s="94"/>
      <c r="M41" s="94"/>
      <c r="N41" s="94"/>
      <c r="O41" s="94"/>
      <c r="P41" s="94"/>
      <c r="Q41" s="94" t="s">
        <v>87</v>
      </c>
      <c r="R41" s="94"/>
      <c r="S41" s="99"/>
      <c r="T41" s="96"/>
    </row>
    <row r="42" spans="1:20" s="5" customFormat="1">
      <c r="A42" s="93"/>
      <c r="B42" s="94"/>
      <c r="C42" s="94"/>
      <c r="D42" s="97"/>
      <c r="E42" s="94"/>
      <c r="F42" s="94"/>
      <c r="G42" s="94"/>
      <c r="H42" s="94" t="s">
        <v>88</v>
      </c>
      <c r="I42" s="94"/>
      <c r="J42" s="94"/>
      <c r="K42" s="94"/>
      <c r="L42" s="94"/>
      <c r="M42" s="94"/>
      <c r="N42" s="94"/>
      <c r="O42" s="94"/>
      <c r="P42" s="94"/>
      <c r="Q42" s="94" t="s">
        <v>89</v>
      </c>
      <c r="R42" s="94"/>
      <c r="S42" s="99"/>
      <c r="T42" s="96"/>
    </row>
    <row r="43" spans="1:20" s="5" customFormat="1">
      <c r="A43" s="93"/>
      <c r="B43" s="94"/>
      <c r="C43" s="94"/>
      <c r="D43" s="97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6"/>
    </row>
    <row r="44" spans="1:20" s="5" customFormat="1">
      <c r="A44" s="93" t="s">
        <v>90</v>
      </c>
      <c r="B44" s="94"/>
      <c r="C44" s="94"/>
      <c r="D44" s="97" t="s">
        <v>91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 t="s">
        <v>92</v>
      </c>
      <c r="R44" s="94"/>
      <c r="S44" s="94"/>
      <c r="T44" s="96"/>
    </row>
    <row r="45" spans="1:20" s="5" customFormat="1">
      <c r="A45" s="93" t="s">
        <v>93</v>
      </c>
      <c r="B45" s="94"/>
      <c r="C45" s="94"/>
      <c r="D45" s="97" t="s">
        <v>94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 t="s">
        <v>95</v>
      </c>
      <c r="R45" s="94"/>
      <c r="S45" s="94"/>
      <c r="T45" s="96"/>
    </row>
    <row r="46" spans="1:20" ht="13.5" thickBot="1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2"/>
      <c r="L46" s="102"/>
      <c r="M46" s="101"/>
      <c r="N46" s="101"/>
      <c r="O46" s="101"/>
      <c r="P46" s="101"/>
      <c r="Q46" s="101"/>
      <c r="R46" s="101"/>
      <c r="S46" s="101"/>
      <c r="T46" s="103"/>
    </row>
    <row r="47" spans="1:20">
      <c r="A47" s="10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7"/>
    </row>
    <row r="48" spans="1:20" s="70" customFormat="1" ht="13">
      <c r="A48" s="108" t="s">
        <v>96</v>
      </c>
      <c r="B48" s="109"/>
      <c r="C48" s="109"/>
      <c r="D48" s="109"/>
      <c r="E48" s="109"/>
      <c r="F48" s="109"/>
      <c r="G48" s="109"/>
      <c r="H48" s="109"/>
      <c r="I48" s="109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1"/>
    </row>
    <row r="49" spans="1:20" s="5" customFormat="1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4"/>
    </row>
    <row r="50" spans="1:20" s="70" customFormat="1" ht="13">
      <c r="A50" s="115" t="s">
        <v>97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1"/>
    </row>
    <row r="51" spans="1:20" s="5" customFormat="1">
      <c r="A51" s="112" t="s">
        <v>98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4"/>
    </row>
    <row r="52" spans="1:20" s="5" customFormat="1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4"/>
    </row>
    <row r="53" spans="1:20" s="70" customFormat="1" ht="13">
      <c r="A53" s="115" t="s">
        <v>99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1"/>
    </row>
    <row r="54" spans="1:20" s="5" customFormat="1">
      <c r="A54" s="112" t="s">
        <v>100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4"/>
    </row>
    <row r="55" spans="1:20" s="5" customFormat="1">
      <c r="A55" s="112" t="s">
        <v>101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4"/>
    </row>
    <row r="56" spans="1:20" s="5" customFormat="1">
      <c r="A56" s="112" t="s">
        <v>102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4"/>
    </row>
    <row r="57" spans="1:20" s="5" customFormat="1">
      <c r="A57" s="112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4"/>
    </row>
    <row r="58" spans="1:20" s="70" customFormat="1" ht="13">
      <c r="A58" s="115" t="s">
        <v>103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1"/>
    </row>
    <row r="59" spans="1:20" s="5" customFormat="1">
      <c r="A59" s="112" t="s">
        <v>104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4"/>
    </row>
    <row r="60" spans="1:20" s="5" customFormat="1">
      <c r="A60" s="112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4"/>
    </row>
    <row r="61" spans="1:20" s="70" customFormat="1" ht="13">
      <c r="A61" s="115" t="s">
        <v>105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1"/>
    </row>
    <row r="62" spans="1:20" s="5" customFormat="1">
      <c r="A62" s="112" t="s">
        <v>106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4"/>
    </row>
    <row r="63" spans="1:20" s="5" customFormat="1">
      <c r="A63" s="112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4"/>
    </row>
    <row r="64" spans="1:20" s="5" customFormat="1" ht="13">
      <c r="A64" s="115" t="s">
        <v>107</v>
      </c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4"/>
    </row>
    <row r="65" spans="1:20" s="5" customFormat="1">
      <c r="A65" s="112" t="s">
        <v>108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4"/>
    </row>
    <row r="66" spans="1:20" s="119" customFormat="1" ht="13.5" thickBot="1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8"/>
    </row>
  </sheetData>
  <mergeCells count="46">
    <mergeCell ref="D23:G23"/>
    <mergeCell ref="I23:J23"/>
    <mergeCell ref="L23:M23"/>
    <mergeCell ref="O23:P23"/>
    <mergeCell ref="R23:S23"/>
    <mergeCell ref="D24:G24"/>
    <mergeCell ref="I24:J24"/>
    <mergeCell ref="L24:M24"/>
    <mergeCell ref="O24:P24"/>
    <mergeCell ref="R24:S24"/>
    <mergeCell ref="D21:G21"/>
    <mergeCell ref="I21:J21"/>
    <mergeCell ref="L21:M21"/>
    <mergeCell ref="O21:P21"/>
    <mergeCell ref="R21:S21"/>
    <mergeCell ref="D22:G22"/>
    <mergeCell ref="I22:J22"/>
    <mergeCell ref="L22:M22"/>
    <mergeCell ref="O22:P22"/>
    <mergeCell ref="R22:S22"/>
    <mergeCell ref="D19:G19"/>
    <mergeCell ref="I19:J19"/>
    <mergeCell ref="L19:M19"/>
    <mergeCell ref="O19:P19"/>
    <mergeCell ref="R19:S19"/>
    <mergeCell ref="D20:G20"/>
    <mergeCell ref="I20:J20"/>
    <mergeCell ref="L20:M20"/>
    <mergeCell ref="O20:P20"/>
    <mergeCell ref="R20:S20"/>
    <mergeCell ref="D18:G18"/>
    <mergeCell ref="I18:J18"/>
    <mergeCell ref="L18:M18"/>
    <mergeCell ref="O18:P18"/>
    <mergeCell ref="R18:S18"/>
    <mergeCell ref="A1:F1"/>
    <mergeCell ref="R1:U1"/>
    <mergeCell ref="A2:A5"/>
    <mergeCell ref="B2:B5"/>
    <mergeCell ref="C2:C5"/>
    <mergeCell ref="D2:D5"/>
    <mergeCell ref="E2:E5"/>
    <mergeCell ref="F2:F5"/>
    <mergeCell ref="P2:Q2"/>
    <mergeCell ref="P3:Q3"/>
    <mergeCell ref="S4:T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634f24-dd59-41aa-9aef-7c773302b187">
      <Terms xmlns="http://schemas.microsoft.com/office/infopath/2007/PartnerControls"/>
    </lcf76f155ced4ddcb4097134ff3c332f>
    <TaxCatchAll xmlns="a24e5b3d-ab68-42d6-83d9-618c7eff52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0FD1A27CD754E8935DAE70E7BC712" ma:contentTypeVersion="13" ma:contentTypeDescription="Create a new document." ma:contentTypeScope="" ma:versionID="c653727a88282842847994abdb5f3984">
  <xsd:schema xmlns:xsd="http://www.w3.org/2001/XMLSchema" xmlns:xs="http://www.w3.org/2001/XMLSchema" xmlns:p="http://schemas.microsoft.com/office/2006/metadata/properties" xmlns:ns2="c5634f24-dd59-41aa-9aef-7c773302b187" xmlns:ns3="a24e5b3d-ab68-42d6-83d9-618c7eff5263" targetNamespace="http://schemas.microsoft.com/office/2006/metadata/properties" ma:root="true" ma:fieldsID="1f183d9b5146ffdadd36b34cffb18d22" ns2:_="" ns3:_="">
    <xsd:import namespace="c5634f24-dd59-41aa-9aef-7c773302b187"/>
    <xsd:import namespace="a24e5b3d-ab68-42d6-83d9-618c7eff5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34f24-dd59-41aa-9aef-7c773302b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7cdaa3b-e4ee-4a2a-b722-401f6c9f8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5b3d-ab68-42d6-83d9-618c7eff52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63689f7-adb7-460f-bfee-5cc369126663}" ma:internalName="TaxCatchAll" ma:showField="CatchAllData" ma:web="a24e5b3d-ab68-42d6-83d9-618c7eff52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3570FC-0A48-45B2-8D72-014F95252C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7D633-6BC6-4216-937F-3AE7C365F732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c5634f24-dd59-41aa-9aef-7c773302b187"/>
    <ds:schemaRef ds:uri="http://purl.org/dc/dcmitype/"/>
    <ds:schemaRef ds:uri="http://schemas.openxmlformats.org/package/2006/metadata/core-properties"/>
    <ds:schemaRef ds:uri="a24e5b3d-ab68-42d6-83d9-618c7eff526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EE5D1EE-E491-4A6F-869A-CD625F482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34f24-dd59-41aa-9aef-7c773302b187"/>
    <ds:schemaRef ds:uri="a24e5b3d-ab68-42d6-83d9-618c7eff5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ACTRA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ACTRA</dc:creator>
  <cp:lastModifiedBy>Sonia Sahota</cp:lastModifiedBy>
  <cp:lastPrinted>2022-04-11T14:47:03Z</cp:lastPrinted>
  <dcterms:created xsi:type="dcterms:W3CDTF">2012-11-14T14:02:57Z</dcterms:created>
  <dcterms:modified xsi:type="dcterms:W3CDTF">2026-03-05T13:56:32Z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0x010100F9C0FD1A27CD754E8935DAE70E7BC712</vt:lpwstr>
  </property>
  <property fmtid="{D5CDD505-2E9C-101B-9397-08002B2CF9AE}" pid="3" name="MediaServiceImageTags">
    <vt:lpwstr/>
  </property>
</Properties>
</file>